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-23860" yWindow="620" windowWidth="23280" windowHeight="16140" tabRatio="786"/>
  </bookViews>
  <sheets>
    <sheet name="Income &amp; Poverty" sheetId="2" r:id="rId1"/>
    <sheet name="Employment" sheetId="3" r:id="rId2"/>
    <sheet name="Tourism" sheetId="4" r:id="rId3"/>
    <sheet name="Manufacturing" sheetId="5" r:id="rId4"/>
    <sheet name="Businesses" sheetId="6" r:id="rId5"/>
    <sheet name="Agriculture" sheetId="7" r:id="rId6"/>
    <sheet name="Master Census 2010" sheetId="9" r:id="rId7"/>
    <sheet name="Master Census 2011" sheetId="8" r:id="rId8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G8" i="2"/>
  <c r="E4" i="2"/>
  <c r="H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7" i="2"/>
  <c r="G6" i="2"/>
  <c r="G5" i="2"/>
  <c r="G4" i="2"/>
  <c r="G3" i="2"/>
  <c r="F3" i="2"/>
  <c r="D4" i="2"/>
  <c r="F4" i="2"/>
  <c r="F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I4" i="2"/>
  <c r="G4" i="4"/>
  <c r="H4" i="4"/>
  <c r="I4" i="4"/>
  <c r="J4" i="4"/>
  <c r="F4" i="4"/>
  <c r="D4" i="3"/>
</calcChain>
</file>

<file path=xl/sharedStrings.xml><?xml version="1.0" encoding="utf-8"?>
<sst xmlns="http://schemas.openxmlformats.org/spreadsheetml/2006/main" count="9300" uniqueCount="298">
  <si>
    <t>FIPS</t>
  </si>
  <si>
    <t>County Name</t>
  </si>
  <si>
    <t>US</t>
  </si>
  <si>
    <t>NC</t>
  </si>
  <si>
    <t>x</t>
  </si>
  <si>
    <t>MRC</t>
  </si>
  <si>
    <t>Alexander</t>
  </si>
  <si>
    <t>Alleghany</t>
  </si>
  <si>
    <t>Ashe</t>
  </si>
  <si>
    <t>Avery</t>
  </si>
  <si>
    <t>Buncombe</t>
  </si>
  <si>
    <t>Burke</t>
  </si>
  <si>
    <t>Caldwell</t>
  </si>
  <si>
    <t>Cherokee</t>
  </si>
  <si>
    <t>Clay</t>
  </si>
  <si>
    <t>Cleveland</t>
  </si>
  <si>
    <t>Graham</t>
  </si>
  <si>
    <t>Haywood</t>
  </si>
  <si>
    <t>Henderson</t>
  </si>
  <si>
    <t>Jackson</t>
  </si>
  <si>
    <t>McDowell</t>
  </si>
  <si>
    <t>Macon</t>
  </si>
  <si>
    <t>Madison</t>
  </si>
  <si>
    <t>Mitchell</t>
  </si>
  <si>
    <t>Polk</t>
  </si>
  <si>
    <t>Rutherford</t>
  </si>
  <si>
    <t>Surry</t>
  </si>
  <si>
    <t>Swain</t>
  </si>
  <si>
    <t>Transylvania</t>
  </si>
  <si>
    <t>Watauga</t>
  </si>
  <si>
    <t>Wilkes</t>
  </si>
  <si>
    <t>Yadkin</t>
  </si>
  <si>
    <t>Yancey</t>
  </si>
  <si>
    <t>Source</t>
  </si>
  <si>
    <t>Updated</t>
  </si>
  <si>
    <t>Poverty Rate, all persons</t>
  </si>
  <si>
    <t>Data source: Poverty Estimates, Poverty and Median Income Estimates - Counties, U.S. Census Bureau, Small Area Estimates Branch; U.S. Census Bureau, Population Division</t>
  </si>
  <si>
    <t>Median Household Income</t>
  </si>
  <si>
    <t xml:space="preserve">Data source: Poverty and Median Income Estimates - Counties, U.S. Census Bureau, Small Area Estimates Branch
</t>
  </si>
  <si>
    <t>Range of Unemployment Rate, 1990-2010</t>
  </si>
  <si>
    <t>Region High</t>
  </si>
  <si>
    <t>Region Low</t>
  </si>
  <si>
    <t xml:space="preserve">  Income and Benefits for Households Making $10,000 to $14,999</t>
  </si>
  <si>
    <t xml:space="preserve"> Income and Benefits for Households Making $25,000 to $34,999</t>
  </si>
  <si>
    <t xml:space="preserve"> Income and Benefits for Households Making $35,000 to $49,999</t>
  </si>
  <si>
    <t xml:space="preserve"> Income and Benefits for Households Making $50,000 to $74,999</t>
  </si>
  <si>
    <t xml:space="preserve"> Income and Benefits for Households Making $75,000 to $99,999</t>
  </si>
  <si>
    <t xml:space="preserve"> Income and Benefits for Households Making $100,000 to $149,999</t>
  </si>
  <si>
    <t xml:space="preserve"> Income and Benefits for Households Making $150,000 to $199,999</t>
  </si>
  <si>
    <t xml:space="preserve"> Income and Benefits for Households Making $200,000 or more</t>
  </si>
  <si>
    <t xml:space="preserve"> Income and Benefits for Households Making $15,000 to $24,999</t>
  </si>
  <si>
    <t xml:space="preserve"> Income and Benefits for Households Making Less than $10,000 </t>
  </si>
  <si>
    <t>US Census Bureau 2006-2010, DP03</t>
  </si>
  <si>
    <t>IJ 6/18/2013</t>
  </si>
  <si>
    <t>Population 16 years and over</t>
  </si>
  <si>
    <t>In labor force</t>
  </si>
  <si>
    <t>Civilian labor force</t>
  </si>
  <si>
    <t>Employed</t>
  </si>
  <si>
    <t>Unemployed</t>
  </si>
  <si>
    <t>Armed Forces</t>
  </si>
  <si>
    <t>Not in labor force</t>
  </si>
  <si>
    <t>Percent Unemployed</t>
  </si>
  <si>
    <t>Tourism Spending (millions)</t>
  </si>
  <si>
    <t>Tourism Employment (millions)</t>
  </si>
  <si>
    <t>NC Dept of Commerce, EDIS</t>
  </si>
  <si>
    <t>TC</t>
  </si>
  <si>
    <t>Payroll  (millions)</t>
  </si>
  <si>
    <t>Employment (thousands)</t>
  </si>
  <si>
    <t>State Taxes   (millions)</t>
  </si>
  <si>
    <t>Local Taxes  (millions)</t>
  </si>
  <si>
    <t>Dr. T. Cherry, ASU</t>
  </si>
  <si>
    <t>Tourism Spending per 10,000 Individuals</t>
  </si>
  <si>
    <t>Tourism Spending as % of total Employment</t>
  </si>
  <si>
    <t>Median Household Income as % of US</t>
  </si>
  <si>
    <t>Median Household Income as % of NC</t>
  </si>
  <si>
    <t>Population Total 2010</t>
  </si>
  <si>
    <t>US Census Bureau 2006-2010, DP02</t>
  </si>
  <si>
    <t>Total Employed 1990</t>
  </si>
  <si>
    <t>Total Employed 2000</t>
  </si>
  <si>
    <t>Total Employed 2010</t>
  </si>
  <si>
    <t>Employment % Change 1990-2010</t>
  </si>
  <si>
    <t>% of Employed as Percentage of NC</t>
  </si>
  <si>
    <t>Employment Total 2010</t>
  </si>
  <si>
    <t>Employment Total Small Businesses</t>
  </si>
  <si>
    <t>Employment Total Large Businesses</t>
  </si>
  <si>
    <t>US Census Bureau 2010</t>
  </si>
  <si>
    <t>US Census Bureau 1990</t>
  </si>
  <si>
    <t>US Census Bureau 2000</t>
  </si>
  <si>
    <t>Tourism Employment as Percentage of Total Employment</t>
  </si>
  <si>
    <t xml:space="preserve">Expenditures (millions) </t>
  </si>
  <si>
    <t>Dr. T. Cherry, ASU 2009</t>
  </si>
  <si>
    <t>Location Quotient for Goods-Producing Services 1990-2010</t>
  </si>
  <si>
    <t>Location Quotient for Goods-Producing Services 2010</t>
  </si>
  <si>
    <t>Dr. T. Cherry, ASU 2010</t>
  </si>
  <si>
    <t>Location Quotient for Goods-Producing Services 1990</t>
  </si>
  <si>
    <t>Location Quotient for Goods-Producing Services 2000</t>
  </si>
  <si>
    <t>Average Pay for Small Establishments</t>
  </si>
  <si>
    <t>Average Pay for Large Establishments</t>
  </si>
  <si>
    <t>Manufacturing % of Total Sales Receipts 2007</t>
  </si>
  <si>
    <t>Manufacturing % of Total Sales Receipts 1997</t>
  </si>
  <si>
    <t>Manufacturing % of Total Sales Receipts 2002</t>
  </si>
  <si>
    <t>Large Establishments Firms as a Percentage of Total Employment</t>
  </si>
  <si>
    <t>Small Establishments Firms as a Percentage of Total Employment</t>
  </si>
  <si>
    <t>Percentage of Businesses with &lt; 10 Employees</t>
  </si>
  <si>
    <t>Number of Large Establishments with 500+ Employees</t>
  </si>
  <si>
    <t>Ratio of Net Establishment Creation (births to deaths) between Manufacturing and Total</t>
  </si>
  <si>
    <t>U.S. Census Bureau, Business Information Tracking System, 2008</t>
  </si>
  <si>
    <t>U.S. Census Bureau, County Business Patterns, Dr. T. Cherry, ASU 2008</t>
  </si>
  <si>
    <t>*</t>
  </si>
  <si>
    <t>Percent of Working Population employed in Manufacturing</t>
  </si>
  <si>
    <t>NC Employment Security Commission, 2009</t>
  </si>
  <si>
    <t>Unemployment Rate</t>
  </si>
  <si>
    <t>Total Farm Receipts 2007</t>
  </si>
  <si>
    <t>X</t>
  </si>
  <si>
    <t>Total Farms 1997</t>
  </si>
  <si>
    <t>Total Farms 2002</t>
  </si>
  <si>
    <t>Total Farms 2007</t>
  </si>
  <si>
    <t>Total Family-Owned Farms 1997</t>
  </si>
  <si>
    <t>Total Family-Owned Farms 2007</t>
  </si>
  <si>
    <t>Percent Family-Owned Farms 1997</t>
  </si>
  <si>
    <t>Total Family-Owned Farms 2002</t>
  </si>
  <si>
    <t>Percent Family-Owned Farms 2002</t>
  </si>
  <si>
    <t>Percent Family-Owned Farms 2007</t>
  </si>
  <si>
    <t>Average Farm Size (acres) 1997</t>
  </si>
  <si>
    <t>Average Farm Size (acres) 2002</t>
  </si>
  <si>
    <t>Average Farm Size (acres) 2007</t>
  </si>
  <si>
    <t>Average Value per Farm 2007</t>
  </si>
  <si>
    <t>Bill Yarborough, NC Dept. of Agriculture</t>
  </si>
  <si>
    <t>BY</t>
  </si>
  <si>
    <t>Subject</t>
  </si>
  <si>
    <t>United States</t>
  </si>
  <si>
    <t>North Carolina</t>
  </si>
  <si>
    <t>Alexander County, North Carolina</t>
  </si>
  <si>
    <t>Alleghany County, North Carolina</t>
  </si>
  <si>
    <t>Ashe County, North Carolina</t>
  </si>
  <si>
    <t>Avery County, North Carolina</t>
  </si>
  <si>
    <t>Buncombe County, North Carolina</t>
  </si>
  <si>
    <t>Burke County, North Carolina</t>
  </si>
  <si>
    <t>Caldwell County, North Carolina</t>
  </si>
  <si>
    <t>Cherokee County, North Carolina</t>
  </si>
  <si>
    <t>Clay County, North Carolina</t>
  </si>
  <si>
    <t>Cleveland County, North Carolina</t>
  </si>
  <si>
    <t>Graham County, North Carolina</t>
  </si>
  <si>
    <t>Haywood County, North Carolina</t>
  </si>
  <si>
    <t>Henderson County, North Carolina</t>
  </si>
  <si>
    <t>Jackson County, North Carolina</t>
  </si>
  <si>
    <t>McDowell County, North Carolina</t>
  </si>
  <si>
    <t>Macon County, North Carolina</t>
  </si>
  <si>
    <t>Madison County, North Carolina</t>
  </si>
  <si>
    <t>Mitchell County, North Carolina</t>
  </si>
  <si>
    <t>Polk County, North Carolina</t>
  </si>
  <si>
    <t>Rutherford County, North Carolina</t>
  </si>
  <si>
    <t>Surry County, North Carolina</t>
  </si>
  <si>
    <t>Swain County, North Carolina</t>
  </si>
  <si>
    <t>Transylvania County, North Carolina</t>
  </si>
  <si>
    <t>Watauga County, North Carolina</t>
  </si>
  <si>
    <t>Wilkes County, North Carolina</t>
  </si>
  <si>
    <t>Yadkin County, North Carolina</t>
  </si>
  <si>
    <t>Yancey County, North Carolina</t>
  </si>
  <si>
    <t>Estimate</t>
  </si>
  <si>
    <t>Percent</t>
  </si>
  <si>
    <t>EMPLOYMENT STATUS</t>
  </si>
  <si>
    <t/>
  </si>
  <si>
    <t xml:space="preserve">      Population 16 years and over</t>
  </si>
  <si>
    <t xml:space="preserve">  In labor force</t>
  </si>
  <si>
    <t xml:space="preserve">    Civilian labor force</t>
  </si>
  <si>
    <t xml:space="preserve">      Employed</t>
  </si>
  <si>
    <t xml:space="preserve">      Unemployed</t>
  </si>
  <si>
    <t xml:space="preserve">    Armed Forces</t>
  </si>
  <si>
    <t xml:space="preserve">  Not in labor force</t>
  </si>
  <si>
    <t xml:space="preserve">  Percent Unemployed</t>
  </si>
  <si>
    <t>(X)</t>
  </si>
  <si>
    <t xml:space="preserve">    Females 16 years and over</t>
  </si>
  <si>
    <t xml:space="preserve">    Own children under 6 years</t>
  </si>
  <si>
    <t xml:space="preserve">  All parents in family in labor force</t>
  </si>
  <si>
    <t xml:space="preserve">    Own children 6 to 17 years</t>
  </si>
  <si>
    <t>COMMUTING TO WORK</t>
  </si>
  <si>
    <t xml:space="preserve">    Workers 16 years and over</t>
  </si>
  <si>
    <t xml:space="preserve">  Car, truck, or van -- drove alone</t>
  </si>
  <si>
    <t xml:space="preserve">  Car, truck, or van -- carpooled</t>
  </si>
  <si>
    <t xml:space="preserve">  Public transportation (excluding taxicab)</t>
  </si>
  <si>
    <t xml:space="preserve">  Walked</t>
  </si>
  <si>
    <t xml:space="preserve">  Other means</t>
  </si>
  <si>
    <t xml:space="preserve">  Worked at home</t>
  </si>
  <si>
    <t xml:space="preserve">  Mean travel time to work (minutes)</t>
  </si>
  <si>
    <t>OCCUPATION</t>
  </si>
  <si>
    <t xml:space="preserve">    Civilian employed population 16 years and over</t>
  </si>
  <si>
    <t xml:space="preserve">  Management, business, science, and arts occupations</t>
  </si>
  <si>
    <t xml:space="preserve">  Service occupations</t>
  </si>
  <si>
    <t xml:space="preserve">  Sales and office occupations</t>
  </si>
  <si>
    <t xml:space="preserve">  Natural resources, construction, and maintenance occupations</t>
  </si>
  <si>
    <t xml:space="preserve">  Production, transportation, and material moving occupations</t>
  </si>
  <si>
    <t>INDUSTRY</t>
  </si>
  <si>
    <t xml:space="preserve">  Agriculture, forestry, fishing and hunting, and mining</t>
  </si>
  <si>
    <t xml:space="preserve">  Construction</t>
  </si>
  <si>
    <t xml:space="preserve">  Manufacturing</t>
  </si>
  <si>
    <t xml:space="preserve">  Wholesale trade</t>
  </si>
  <si>
    <t xml:space="preserve">  Retail trade</t>
  </si>
  <si>
    <t xml:space="preserve">  Transportation and warehousing, and utilities</t>
  </si>
  <si>
    <t xml:space="preserve">  Information</t>
  </si>
  <si>
    <t xml:space="preserve">  Finance and insurance, and real estate and rental and leasing</t>
  </si>
  <si>
    <t xml:space="preserve">  Professional, scientific, and management, and administrative and waste management services</t>
  </si>
  <si>
    <t xml:space="preserve">  Educational services, and health care and social assistance</t>
  </si>
  <si>
    <t xml:space="preserve">  Arts, entertainment, and recreation, and accommodation and food services</t>
  </si>
  <si>
    <t xml:space="preserve">  Other services, except public administration</t>
  </si>
  <si>
    <t xml:space="preserve">  Public administration</t>
  </si>
  <si>
    <t>CLASS OF WORKER</t>
  </si>
  <si>
    <t xml:space="preserve">  Private wage and salary workers</t>
  </si>
  <si>
    <t xml:space="preserve">  Government workers</t>
  </si>
  <si>
    <t xml:space="preserve">  Self-employed in own not incorporated business workers</t>
  </si>
  <si>
    <t xml:space="preserve">  Unpaid family workers</t>
  </si>
  <si>
    <t>INCOME AND BENEFITS (IN 2011 INFLATION-ADJUSTED DOLLARS)</t>
  </si>
  <si>
    <t xml:space="preserve">    Total households</t>
  </si>
  <si>
    <t xml:space="preserve">  Less than $10,000</t>
  </si>
  <si>
    <t xml:space="preserve">  $10,000 to $14,999</t>
  </si>
  <si>
    <t xml:space="preserve">  $15,000 to $24,999</t>
  </si>
  <si>
    <t xml:space="preserve">  $25,000 to $34,999</t>
  </si>
  <si>
    <t xml:space="preserve">  $35,000 to $49,999</t>
  </si>
  <si>
    <t xml:space="preserve">  $50,000 to $74,999</t>
  </si>
  <si>
    <t xml:space="preserve">  $75,000 to $99,999</t>
  </si>
  <si>
    <t xml:space="preserve">  $100,000 to $149,999</t>
  </si>
  <si>
    <t xml:space="preserve">  $150,000 to $199,999</t>
  </si>
  <si>
    <t xml:space="preserve">  $200,000 or more</t>
  </si>
  <si>
    <t xml:space="preserve">  Median household income (dollars)</t>
  </si>
  <si>
    <t xml:space="preserve">  Mean household income (dollars)</t>
  </si>
  <si>
    <t xml:space="preserve">  With earnings</t>
  </si>
  <si>
    <t xml:space="preserve">    Mean earnings (dollars)</t>
  </si>
  <si>
    <t xml:space="preserve">  With Social Security</t>
  </si>
  <si>
    <t xml:space="preserve">    Mean Social Security income (dollars)</t>
  </si>
  <si>
    <t xml:space="preserve">  With retirement income</t>
  </si>
  <si>
    <t xml:space="preserve">    Mean retirement income (dollars)</t>
  </si>
  <si>
    <t xml:space="preserve">  With Supplemental Security Income</t>
  </si>
  <si>
    <t xml:space="preserve">    Mean Supplemental Security Income (dollars)</t>
  </si>
  <si>
    <t xml:space="preserve">  With cash public assistance income</t>
  </si>
  <si>
    <t xml:space="preserve">    Mean cash public assistance income (dollars)</t>
  </si>
  <si>
    <t xml:space="preserve">  With Food Stamp/SNAP benefits in the past 12 months</t>
  </si>
  <si>
    <t xml:space="preserve">    Families</t>
  </si>
  <si>
    <t xml:space="preserve">  Median family income (dollars)</t>
  </si>
  <si>
    <t xml:space="preserve">  Mean family income (dollars)</t>
  </si>
  <si>
    <t xml:space="preserve">  Per capita income (dollars)</t>
  </si>
  <si>
    <t xml:space="preserve">    Nonfamily households</t>
  </si>
  <si>
    <t xml:space="preserve">  Median nonfamily income (dollars)</t>
  </si>
  <si>
    <t xml:space="preserve">  Mean nonfamily income (dollars)</t>
  </si>
  <si>
    <t xml:space="preserve">  Median earnings for workers (dollars)</t>
  </si>
  <si>
    <t xml:space="preserve">  Median earnings for male full-time, year-round workers (dollars)</t>
  </si>
  <si>
    <t xml:space="preserve">  Median earnings for female full-time, year-round workers (dollars)</t>
  </si>
  <si>
    <t>HEALTH INSURANCE COVERAGE</t>
  </si>
  <si>
    <t xml:space="preserve">    Civilian noninstitutionalized population</t>
  </si>
  <si>
    <t xml:space="preserve">  With health insurance coverage</t>
  </si>
  <si>
    <t xml:space="preserve">    With private health insurance</t>
  </si>
  <si>
    <t xml:space="preserve">    With public coverage</t>
  </si>
  <si>
    <t xml:space="preserve">  No health insurance coverage</t>
  </si>
  <si>
    <t xml:space="preserve">    Civilian noninstitutionalized population under 18 years</t>
  </si>
  <si>
    <t xml:space="preserve">    Civilian noninstitutionalized population 18 to 64 years</t>
  </si>
  <si>
    <t xml:space="preserve">  In labor force:</t>
  </si>
  <si>
    <t xml:space="preserve">    Employed:</t>
  </si>
  <si>
    <t xml:space="preserve">      With health insurance coverage</t>
  </si>
  <si>
    <t xml:space="preserve">        With private health insurance</t>
  </si>
  <si>
    <t xml:space="preserve">        With public coverage</t>
  </si>
  <si>
    <t xml:space="preserve">      No health insurance coverage</t>
  </si>
  <si>
    <t xml:space="preserve">    Unemployed:</t>
  </si>
  <si>
    <t xml:space="preserve">  Not in labor force:</t>
  </si>
  <si>
    <t>PERCENTAGE OF FAMILIES AND PEOPLE WHOSE INCOME IN THE PAST 12 MONTHS IS BELOW THE POVERTY LEVEL</t>
  </si>
  <si>
    <t xml:space="preserve">  All families</t>
  </si>
  <si>
    <t xml:space="preserve">    With related children under 18 years</t>
  </si>
  <si>
    <t xml:space="preserve">      With related children under 5 years only</t>
  </si>
  <si>
    <t xml:space="preserve">  Married couple families</t>
  </si>
  <si>
    <t xml:space="preserve">  Families with female householder, no husband present</t>
  </si>
  <si>
    <t xml:space="preserve">  All people</t>
  </si>
  <si>
    <t xml:space="preserve">  Under 18 years</t>
  </si>
  <si>
    <t xml:space="preserve">    Related children under 18 years</t>
  </si>
  <si>
    <t xml:space="preserve">      Related children under 5 years</t>
  </si>
  <si>
    <t xml:space="preserve">      Related children 5 to 17 years</t>
  </si>
  <si>
    <t xml:space="preserve">  18 years and over</t>
  </si>
  <si>
    <t xml:space="preserve">    18 to 64 years</t>
  </si>
  <si>
    <t xml:space="preserve">    65 years and over</t>
  </si>
  <si>
    <t xml:space="preserve">  People in families</t>
  </si>
  <si>
    <t xml:space="preserve">  Unrelated individuals 15 years and over</t>
  </si>
  <si>
    <t>DP03: SELECTED ECONOMIC CHARACTERISTICS</t>
  </si>
  <si>
    <t>2007-2011 American Community Survey 5-Year Estimates</t>
  </si>
  <si>
    <t>Percent of Children (under 18) in Poverty 2011</t>
  </si>
  <si>
    <t>U.S. Census Bureau, Small Area Estimates Branch</t>
  </si>
  <si>
    <t>IJ 4/29/2013</t>
  </si>
  <si>
    <t>Source: U.S. Census Bureau, DP03</t>
  </si>
  <si>
    <t>IJ  4/24/2013</t>
  </si>
  <si>
    <t>Percent of Households on Food Stamps (2010)</t>
  </si>
  <si>
    <t>All Ages in Poverty 2011</t>
  </si>
  <si>
    <t>Median Household Income 2011</t>
  </si>
  <si>
    <t>2006-2010 American Community Survey 5-Year Estimates</t>
  </si>
  <si>
    <t>INCOME AND BENEFITS (IN 2010 INFLATION-ADJUSTED DOLLARS)</t>
  </si>
  <si>
    <t>Mean Household Income 2010</t>
  </si>
  <si>
    <t>Median Household Income 2010</t>
  </si>
  <si>
    <t>Mean and Median Difference 2010</t>
  </si>
  <si>
    <t>IJ  4/29/2013</t>
  </si>
  <si>
    <t>IJ  6/28/2013</t>
  </si>
  <si>
    <t>U.S. Census Bureau, DP03</t>
  </si>
  <si>
    <t>Median Household Income 1995</t>
  </si>
  <si>
    <t>US Census Bureau, Poverty and Median Income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</si>
</sst>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0.0%"/>
    <numFmt numFmtId="165" formatCode="&quot;$&quot;#,##0"/>
    <numFmt numFmtId="166" formatCode="0.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scheme val="minor"/>
    </font>
    <font>
      <sz val="11"/>
      <color indexed="8"/>
      <name val="Calibri"/>
    </font>
    <font>
      <b/>
      <sz val="12"/>
      <color theme="1"/>
      <name val="Calibri"/>
      <family val="2"/>
      <scheme val="minor"/>
    </font>
    <font>
      <sz val="8"/>
      <color rgb="FF000000"/>
      <name val="Calibri"/>
      <scheme val="minor"/>
    </font>
    <font>
      <sz val="12"/>
      <color rgb="FF000000"/>
      <name val="Calibri"/>
      <family val="2"/>
      <scheme val="minor"/>
    </font>
    <font>
      <sz val="10"/>
      <color indexed="8"/>
      <name val="SansSerif"/>
    </font>
    <font>
      <sz val="8"/>
      <name val="Calibri"/>
      <family val="2"/>
      <scheme val="minor"/>
    </font>
    <font>
      <sz val="12"/>
      <name val="Calibri"/>
      <scheme val="minor"/>
    </font>
    <font>
      <sz val="12"/>
      <color indexed="8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5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7" fillId="3" borderId="1" xfId="2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7" fillId="4" borderId="1" xfId="0" applyFont="1" applyFill="1" applyBorder="1"/>
    <xf numFmtId="164" fontId="0" fillId="5" borderId="1" xfId="0" applyNumberFormat="1" applyFill="1" applyBorder="1"/>
    <xf numFmtId="0" fontId="0" fillId="5" borderId="1" xfId="0" applyFill="1" applyBorder="1"/>
    <xf numFmtId="165" fontId="0" fillId="0" borderId="1" xfId="0" applyNumberFormat="1" applyBorder="1"/>
    <xf numFmtId="0" fontId="7" fillId="6" borderId="1" xfId="0" applyFont="1" applyFill="1" applyBorder="1"/>
    <xf numFmtId="0" fontId="0" fillId="6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12" fillId="4" borderId="1" xfId="0" applyFont="1" applyFill="1" applyBorder="1" applyAlignment="1">
      <alignment horizontal="center" vertical="center" wrapText="1"/>
    </xf>
    <xf numFmtId="0" fontId="11" fillId="0" borderId="0" xfId="0" applyFont="1"/>
    <xf numFmtId="165" fontId="0" fillId="0" borderId="1" xfId="0" applyNumberFormat="1" applyBorder="1" applyAlignment="1">
      <alignment horizontal="right"/>
    </xf>
    <xf numFmtId="0" fontId="11" fillId="0" borderId="0" xfId="0" applyFont="1" applyAlignment="1"/>
    <xf numFmtId="0" fontId="6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11" fillId="0" borderId="1" xfId="0" applyFont="1" applyBorder="1" applyAlignment="1">
      <alignment horizontal="center"/>
    </xf>
    <xf numFmtId="3" fontId="4" fillId="0" borderId="1" xfId="2" applyNumberFormat="1" applyFont="1" applyBorder="1" applyAlignment="1">
      <alignment horizontal="right"/>
    </xf>
    <xf numFmtId="0" fontId="0" fillId="4" borderId="2" xfId="0" applyFill="1" applyBorder="1" applyAlignment="1">
      <alignment horizontal="center" vertical="center" wrapText="1"/>
    </xf>
    <xf numFmtId="0" fontId="4" fillId="0" borderId="1" xfId="2" applyFont="1" applyBorder="1"/>
    <xf numFmtId="3" fontId="4" fillId="0" borderId="1" xfId="2" applyNumberFormat="1" applyFont="1" applyBorder="1"/>
    <xf numFmtId="2" fontId="4" fillId="0" borderId="1" xfId="2" applyNumberFormat="1" applyFont="1" applyBorder="1"/>
    <xf numFmtId="0" fontId="0" fillId="4" borderId="1" xfId="0" applyFill="1" applyBorder="1"/>
    <xf numFmtId="0" fontId="4" fillId="0" borderId="1" xfId="2" applyFont="1" applyBorder="1" applyAlignment="1">
      <alignment horizontal="right"/>
    </xf>
    <xf numFmtId="10" fontId="4" fillId="0" borderId="1" xfId="2" applyNumberFormat="1" applyFont="1" applyBorder="1"/>
    <xf numFmtId="10" fontId="4" fillId="0" borderId="1" xfId="2" applyNumberFormat="1" applyFont="1" applyBorder="1" applyAlignment="1">
      <alignment horizontal="right"/>
    </xf>
    <xf numFmtId="166" fontId="4" fillId="0" borderId="1" xfId="2" applyNumberFormat="1" applyFont="1" applyBorder="1"/>
    <xf numFmtId="0" fontId="14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9" fontId="0" fillId="0" borderId="1" xfId="0" applyNumberFormat="1" applyFill="1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9" fontId="0" fillId="0" borderId="1" xfId="0" applyNumberFormat="1" applyBorder="1"/>
    <xf numFmtId="0" fontId="4" fillId="2" borderId="1" xfId="1" applyFont="1" applyFill="1" applyBorder="1" applyAlignment="1">
      <alignment horizontal="right" wrapText="1"/>
    </xf>
    <xf numFmtId="0" fontId="15" fillId="7" borderId="1" xfId="0" applyFont="1" applyFill="1" applyBorder="1" applyAlignment="1">
      <alignment horizontal="right" wrapText="1"/>
    </xf>
    <xf numFmtId="10" fontId="0" fillId="0" borderId="1" xfId="0" applyNumberFormat="1" applyBorder="1"/>
    <xf numFmtId="0" fontId="0" fillId="2" borderId="0" xfId="0" applyFill="1" applyBorder="1"/>
    <xf numFmtId="0" fontId="7" fillId="4" borderId="3" xfId="0" applyFont="1" applyFill="1" applyBorder="1"/>
    <xf numFmtId="0" fontId="13" fillId="3" borderId="1" xfId="0" applyFont="1" applyFill="1" applyBorder="1"/>
    <xf numFmtId="0" fontId="13" fillId="8" borderId="1" xfId="0" applyFont="1" applyFill="1" applyBorder="1"/>
    <xf numFmtId="0" fontId="0" fillId="8" borderId="1" xfId="0" applyFill="1" applyBorder="1"/>
    <xf numFmtId="165" fontId="4" fillId="0" borderId="1" xfId="2" applyNumberFormat="1" applyFont="1" applyBorder="1"/>
    <xf numFmtId="165" fontId="4" fillId="0" borderId="1" xfId="2" applyNumberFormat="1" applyFont="1" applyBorder="1" applyAlignment="1">
      <alignment horizontal="right"/>
    </xf>
    <xf numFmtId="164" fontId="4" fillId="0" borderId="1" xfId="2" applyNumberFormat="1" applyFont="1" applyBorder="1"/>
    <xf numFmtId="3" fontId="4" fillId="0" borderId="1" xfId="2" applyNumberFormat="1" applyFont="1" applyBorder="1" applyAlignment="1"/>
    <xf numFmtId="1" fontId="4" fillId="0" borderId="1" xfId="2" applyNumberFormat="1" applyFont="1" applyFill="1" applyBorder="1"/>
    <xf numFmtId="165" fontId="4" fillId="0" borderId="1" xfId="2" applyNumberFormat="1" applyFont="1" applyFill="1" applyBorder="1"/>
    <xf numFmtId="0" fontId="4" fillId="0" borderId="1" xfId="2" applyFont="1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6" fillId="9" borderId="0" xfId="0" applyFont="1" applyFill="1" applyBorder="1" applyAlignment="1">
      <alignment horizontal="left" vertical="top" wrapText="1"/>
    </xf>
    <xf numFmtId="0" fontId="14" fillId="7" borderId="1" xfId="2" applyFont="1" applyFill="1" applyBorder="1" applyAlignment="1">
      <alignment horizontal="center" vertical="center" wrapText="1"/>
    </xf>
    <xf numFmtId="14" fontId="17" fillId="0" borderId="1" xfId="2" applyNumberFormat="1" applyFont="1" applyBorder="1" applyAlignment="1">
      <alignment horizontal="center" vertical="center" wrapText="1"/>
    </xf>
    <xf numFmtId="6" fontId="17" fillId="7" borderId="1" xfId="2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 vertical="center"/>
    </xf>
    <xf numFmtId="164" fontId="18" fillId="0" borderId="1" xfId="2" applyNumberFormat="1" applyFont="1" applyBorder="1" applyAlignment="1">
      <alignment horizontal="right" vertical="center" wrapText="1"/>
    </xf>
    <xf numFmtId="6" fontId="0" fillId="0" borderId="1" xfId="0" applyNumberFormat="1" applyBorder="1" applyAlignment="1">
      <alignment horizontal="right"/>
    </xf>
    <xf numFmtId="165" fontId="3" fillId="2" borderId="1" xfId="1" applyNumberFormat="1" applyFont="1" applyFill="1" applyBorder="1" applyAlignment="1">
      <alignment horizontal="right" wrapText="1"/>
    </xf>
    <xf numFmtId="0" fontId="0" fillId="3" borderId="1" xfId="0" applyFill="1" applyBorder="1"/>
    <xf numFmtId="3" fontId="0" fillId="0" borderId="0" xfId="0" applyNumberFormat="1"/>
    <xf numFmtId="9" fontId="0" fillId="0" borderId="0" xfId="0" applyNumberFormat="1"/>
    <xf numFmtId="6" fontId="17" fillId="7" borderId="3" xfId="2" applyNumberFormat="1" applyFont="1" applyFill="1" applyBorder="1" applyAlignment="1">
      <alignment horizontal="center" vertical="center" wrapText="1"/>
    </xf>
    <xf numFmtId="14" fontId="17" fillId="0" borderId="5" xfId="2" applyNumberFormat="1" applyFont="1" applyBorder="1" applyAlignment="1">
      <alignment horizontal="center" vertical="center" wrapText="1"/>
    </xf>
    <xf numFmtId="166" fontId="6" fillId="4" borderId="4" xfId="1" applyNumberFormat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right" vertical="center" wrapText="1"/>
    </xf>
    <xf numFmtId="165" fontId="1" fillId="0" borderId="0" xfId="0" applyNumberFormat="1" applyFont="1" applyAlignment="1">
      <alignment horizontal="right"/>
    </xf>
    <xf numFmtId="165" fontId="1" fillId="2" borderId="1" xfId="2" applyNumberFormat="1" applyFont="1" applyFill="1" applyBorder="1" applyAlignment="1">
      <alignment horizontal="right" vertical="center"/>
    </xf>
    <xf numFmtId="165" fontId="19" fillId="2" borderId="1" xfId="1" applyNumberFormat="1" applyFont="1" applyFill="1" applyBorder="1" applyAlignment="1">
      <alignment horizontal="right" vertical="center" wrapText="1"/>
    </xf>
    <xf numFmtId="165" fontId="2" fillId="0" borderId="1" xfId="2" applyNumberFormat="1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left" vertical="top" wrapText="1"/>
    </xf>
  </cellXfs>
  <cellStyles count="11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  <cellStyle name="Normal 2" xfId="2"/>
    <cellStyle name="Normal_Sheet3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M1" workbookViewId="0">
      <selection activeCell="U5" sqref="U5"/>
    </sheetView>
  </sheetViews>
  <sheetFormatPr baseColWidth="10" defaultRowHeight="15" x14ac:dyDescent="0"/>
  <sheetData>
    <row r="1" spans="1:36" ht="120">
      <c r="A1" s="1" t="s">
        <v>0</v>
      </c>
      <c r="B1" s="1" t="s">
        <v>1</v>
      </c>
      <c r="C1" s="78" t="s">
        <v>296</v>
      </c>
      <c r="D1" s="77" t="s">
        <v>290</v>
      </c>
      <c r="E1" s="77" t="s">
        <v>291</v>
      </c>
      <c r="F1" s="77" t="s">
        <v>292</v>
      </c>
      <c r="G1" s="23" t="s">
        <v>73</v>
      </c>
      <c r="H1" s="23" t="s">
        <v>74</v>
      </c>
      <c r="I1" s="23" t="s">
        <v>287</v>
      </c>
      <c r="J1" s="14" t="s">
        <v>51</v>
      </c>
      <c r="K1" s="14" t="s">
        <v>42</v>
      </c>
      <c r="L1" s="14" t="s">
        <v>50</v>
      </c>
      <c r="M1" s="14" t="s">
        <v>43</v>
      </c>
      <c r="N1" s="14" t="s">
        <v>44</v>
      </c>
      <c r="O1" s="14" t="s">
        <v>45</v>
      </c>
      <c r="P1" s="14" t="s">
        <v>46</v>
      </c>
      <c r="Q1" s="14" t="s">
        <v>47</v>
      </c>
      <c r="R1" s="14" t="s">
        <v>48</v>
      </c>
      <c r="S1" s="14" t="s">
        <v>49</v>
      </c>
      <c r="T1" s="14" t="s">
        <v>286</v>
      </c>
      <c r="U1" s="14" t="s">
        <v>280</v>
      </c>
      <c r="V1" s="14" t="s">
        <v>285</v>
      </c>
    </row>
    <row r="2" spans="1:36">
      <c r="A2" s="2">
        <v>0</v>
      </c>
      <c r="B2" s="3" t="s">
        <v>2</v>
      </c>
      <c r="C2" s="79">
        <v>34076</v>
      </c>
      <c r="D2" s="82">
        <v>70833</v>
      </c>
      <c r="E2" s="82">
        <v>51914</v>
      </c>
      <c r="F2" s="82">
        <f>D2-E2</f>
        <v>18919</v>
      </c>
      <c r="G2" s="24" t="s">
        <v>4</v>
      </c>
      <c r="H2" s="24" t="s">
        <v>4</v>
      </c>
      <c r="I2" s="21">
        <v>50502</v>
      </c>
      <c r="J2" s="7">
        <v>7.1999999999999995E-2</v>
      </c>
      <c r="K2" s="7">
        <v>5.5E-2</v>
      </c>
      <c r="L2" s="7">
        <v>0.108</v>
      </c>
      <c r="M2" s="7">
        <v>0.105</v>
      </c>
      <c r="N2" s="7">
        <v>0.14099999999999999</v>
      </c>
      <c r="O2" s="7">
        <v>0.186</v>
      </c>
      <c r="P2" s="7">
        <v>0.123</v>
      </c>
      <c r="Q2" s="7">
        <v>0.123</v>
      </c>
      <c r="R2" s="7">
        <v>4.3999999999999997E-2</v>
      </c>
      <c r="S2" s="7">
        <v>4.2000000000000003E-2</v>
      </c>
      <c r="T2" s="7">
        <v>0.159</v>
      </c>
      <c r="U2" s="66">
        <v>0.22500000000000001</v>
      </c>
      <c r="V2" s="66">
        <v>9.2999999999999999E-2</v>
      </c>
      <c r="X2" s="12" t="s">
        <v>35</v>
      </c>
      <c r="Y2" s="13"/>
    </row>
    <row r="3" spans="1:36">
      <c r="A3" s="2">
        <v>37000</v>
      </c>
      <c r="B3" s="3" t="s">
        <v>3</v>
      </c>
      <c r="C3" s="79">
        <v>31987</v>
      </c>
      <c r="D3" s="82">
        <v>61781</v>
      </c>
      <c r="E3" s="82">
        <v>45570</v>
      </c>
      <c r="F3" s="82">
        <f t="shared" ref="F3:F4" si="0">D3-E3</f>
        <v>16211</v>
      </c>
      <c r="G3" s="18">
        <f>(E3/E2)</f>
        <v>0.87779789652116957</v>
      </c>
      <c r="H3" s="24" t="s">
        <v>4</v>
      </c>
      <c r="I3" s="71">
        <v>44028</v>
      </c>
      <c r="J3" s="7">
        <v>8.5000000000000006E-2</v>
      </c>
      <c r="K3" s="7">
        <v>6.3E-2</v>
      </c>
      <c r="L3" s="7">
        <v>0.121</v>
      </c>
      <c r="M3" s="7">
        <v>0.11899999999999999</v>
      </c>
      <c r="N3" s="7">
        <v>0.152</v>
      </c>
      <c r="O3" s="7">
        <v>0.186</v>
      </c>
      <c r="P3" s="7">
        <v>0.113</v>
      </c>
      <c r="Q3" s="7">
        <v>9.9000000000000005E-2</v>
      </c>
      <c r="R3" s="7">
        <v>3.1E-2</v>
      </c>
      <c r="S3" s="7">
        <v>2.9000000000000001E-2</v>
      </c>
      <c r="T3" s="7">
        <v>0.17799999999999999</v>
      </c>
      <c r="U3" s="66">
        <v>0.254</v>
      </c>
      <c r="V3" s="66">
        <v>0.10299999999999999</v>
      </c>
      <c r="X3" s="6"/>
      <c r="Y3" s="8">
        <v>1995</v>
      </c>
      <c r="Z3" s="8">
        <v>1999</v>
      </c>
      <c r="AA3" s="8">
        <v>2000</v>
      </c>
      <c r="AB3" s="8">
        <v>2001</v>
      </c>
      <c r="AC3" s="8">
        <v>2002</v>
      </c>
      <c r="AD3" s="8">
        <v>2003</v>
      </c>
      <c r="AE3" s="8">
        <v>2004</v>
      </c>
      <c r="AF3" s="8">
        <v>2005</v>
      </c>
      <c r="AG3" s="8">
        <v>2006</v>
      </c>
      <c r="AH3" s="8">
        <v>2007</v>
      </c>
      <c r="AI3" s="8">
        <v>2008</v>
      </c>
    </row>
    <row r="4" spans="1:36">
      <c r="A4" s="2" t="s">
        <v>4</v>
      </c>
      <c r="B4" s="3" t="s">
        <v>5</v>
      </c>
      <c r="C4" s="80">
        <v>28368</v>
      </c>
      <c r="D4" s="82">
        <f>SUM(D5:D31)/27</f>
        <v>49315.777777777781</v>
      </c>
      <c r="E4" s="82">
        <f>MEDIAN(E5:E31)</f>
        <v>37190</v>
      </c>
      <c r="F4" s="82">
        <f t="shared" si="0"/>
        <v>12125.777777777781</v>
      </c>
      <c r="G4" s="18">
        <f>(E4/E2)</f>
        <v>0.71637708517933507</v>
      </c>
      <c r="H4" s="18">
        <f>E4/E3</f>
        <v>0.8161070879964889</v>
      </c>
      <c r="I4" s="21">
        <f>MEDIAN(I5:I31)</f>
        <v>36440</v>
      </c>
      <c r="J4" s="7">
        <v>0.10855555555555557</v>
      </c>
      <c r="K4" s="7">
        <v>8.0888888888888899E-2</v>
      </c>
      <c r="L4" s="7">
        <v>0.1531851851851852</v>
      </c>
      <c r="M4" s="7">
        <v>0.13437037037037036</v>
      </c>
      <c r="N4" s="7">
        <v>0.15659259259259256</v>
      </c>
      <c r="O4" s="7">
        <v>0.18166666666666664</v>
      </c>
      <c r="P4" s="7">
        <v>9.2666666666666675E-2</v>
      </c>
      <c r="Q4" s="7">
        <v>6.0518518518518534E-2</v>
      </c>
      <c r="R4" s="7">
        <v>1.7851851851851858E-2</v>
      </c>
      <c r="S4" s="7">
        <v>1.3592592592592594E-2</v>
      </c>
      <c r="T4" s="7">
        <v>0.189</v>
      </c>
      <c r="U4" s="66">
        <v>0.28499999999999998</v>
      </c>
      <c r="V4" s="66">
        <v>0.104</v>
      </c>
      <c r="X4" s="9" t="s">
        <v>2</v>
      </c>
      <c r="Y4" s="7">
        <v>0.13679145570027532</v>
      </c>
      <c r="Z4" s="7">
        <v>0.11751452213861913</v>
      </c>
      <c r="AA4" s="7">
        <v>0.11192141960442936</v>
      </c>
      <c r="AB4" s="7">
        <v>0.11542841094918116</v>
      </c>
      <c r="AC4" s="7">
        <v>0.12011633378967876</v>
      </c>
      <c r="AD4" s="7">
        <v>0.12352017514300059</v>
      </c>
      <c r="AE4" s="7">
        <v>0.12639598216440881</v>
      </c>
      <c r="AF4" s="7">
        <v>0.12926818825338568</v>
      </c>
      <c r="AG4" s="7">
        <v>0.12979951131641934</v>
      </c>
      <c r="AH4" s="7">
        <v>0.12617633877749046</v>
      </c>
      <c r="AI4" s="7">
        <v>0.12848769375640193</v>
      </c>
    </row>
    <row r="5" spans="1:36">
      <c r="A5" s="4">
        <v>37003</v>
      </c>
      <c r="B5" s="5" t="s">
        <v>6</v>
      </c>
      <c r="C5" s="79">
        <v>33534</v>
      </c>
      <c r="D5" s="83">
        <v>52210</v>
      </c>
      <c r="E5" s="83">
        <v>40014</v>
      </c>
      <c r="F5" s="83">
        <f>(D5-E5)</f>
        <v>12196</v>
      </c>
      <c r="G5" s="7">
        <f>(E5/E2)</f>
        <v>0.77077474284393421</v>
      </c>
      <c r="H5" s="7">
        <f>E5/E3</f>
        <v>0.87807768268597763</v>
      </c>
      <c r="I5" s="70">
        <v>39812</v>
      </c>
      <c r="J5" s="7">
        <v>8.2000000000000003E-2</v>
      </c>
      <c r="K5" s="7">
        <v>8.2000000000000003E-2</v>
      </c>
      <c r="L5" s="7">
        <v>0.152</v>
      </c>
      <c r="M5" s="7">
        <v>0.122</v>
      </c>
      <c r="N5" s="7">
        <v>0.153</v>
      </c>
      <c r="O5" s="7">
        <v>0.222</v>
      </c>
      <c r="P5" s="7">
        <v>9.7000000000000003E-2</v>
      </c>
      <c r="Q5" s="7">
        <v>5.6000000000000001E-2</v>
      </c>
      <c r="R5" s="7">
        <v>1.2999999999999999E-2</v>
      </c>
      <c r="S5" s="7">
        <v>0.02</v>
      </c>
      <c r="T5" s="7">
        <v>0.182</v>
      </c>
      <c r="U5" s="67">
        <v>0.27200000000000002</v>
      </c>
      <c r="V5" s="68">
        <v>8.1000000000000003E-2</v>
      </c>
      <c r="X5" s="9" t="s">
        <v>3</v>
      </c>
      <c r="Y5" s="7">
        <v>0.12877399323645949</v>
      </c>
      <c r="Z5" s="7">
        <v>0.12169154225100609</v>
      </c>
      <c r="AA5" s="7">
        <v>0.11564917766616585</v>
      </c>
      <c r="AB5" s="7">
        <v>0.11759209630191002</v>
      </c>
      <c r="AC5" s="7">
        <v>0.12726605060687537</v>
      </c>
      <c r="AD5" s="7">
        <v>0.13286051329711299</v>
      </c>
      <c r="AE5" s="7">
        <v>0.13760755562791668</v>
      </c>
      <c r="AF5" s="7">
        <v>0.14387206942261171</v>
      </c>
      <c r="AG5" s="7">
        <v>0.14171955109390721</v>
      </c>
      <c r="AH5" s="7">
        <v>0.13866468874812804</v>
      </c>
      <c r="AI5" s="7">
        <v>0.14078762133218789</v>
      </c>
    </row>
    <row r="6" spans="1:36">
      <c r="A6" s="4">
        <v>37005</v>
      </c>
      <c r="B6" s="5" t="s">
        <v>7</v>
      </c>
      <c r="C6" s="81">
        <v>25388</v>
      </c>
      <c r="D6" s="83">
        <v>40874</v>
      </c>
      <c r="E6" s="83">
        <v>30845</v>
      </c>
      <c r="F6" s="83">
        <f t="shared" ref="F6:F30" si="1">(D6-E6)</f>
        <v>10029</v>
      </c>
      <c r="G6" s="7">
        <f>E6/E2</f>
        <v>0.59415571907385289</v>
      </c>
      <c r="H6" s="7">
        <f>E6/E3</f>
        <v>0.6768707482993197</v>
      </c>
      <c r="I6" s="70">
        <v>32673</v>
      </c>
      <c r="J6" s="7">
        <v>0.16</v>
      </c>
      <c r="K6" s="7">
        <v>0.125</v>
      </c>
      <c r="L6" s="7">
        <v>0.14299999999999999</v>
      </c>
      <c r="M6" s="7">
        <v>0.14099999999999999</v>
      </c>
      <c r="N6" s="7">
        <v>0.16700000000000001</v>
      </c>
      <c r="O6" s="7">
        <v>0.11799999999999999</v>
      </c>
      <c r="P6" s="7">
        <v>7.0000000000000007E-2</v>
      </c>
      <c r="Q6" s="7">
        <v>5.2999999999999999E-2</v>
      </c>
      <c r="R6" s="7">
        <v>1.4999999999999999E-2</v>
      </c>
      <c r="S6" s="7">
        <v>8.9999999999999993E-3</v>
      </c>
      <c r="T6" s="7">
        <v>0.20300000000000001</v>
      </c>
      <c r="U6" s="67">
        <v>0.32700000000000001</v>
      </c>
      <c r="V6" s="68">
        <v>0.115</v>
      </c>
      <c r="X6" s="9" t="s">
        <v>5</v>
      </c>
      <c r="Y6" s="7">
        <v>0.12821485655942302</v>
      </c>
      <c r="Z6" s="7">
        <v>0.12412706760040763</v>
      </c>
      <c r="AA6" s="7">
        <v>0.1198615199427891</v>
      </c>
      <c r="AB6" s="7">
        <v>0.12477807963039153</v>
      </c>
      <c r="AC6" s="7">
        <v>0.1335125554995818</v>
      </c>
      <c r="AD6" s="7">
        <v>0.13371087763208439</v>
      </c>
      <c r="AE6" s="7">
        <v>0.13774025838864262</v>
      </c>
      <c r="AF6" s="7">
        <v>0.14365251148676034</v>
      </c>
      <c r="AG6" s="7">
        <v>0.14855263647989272</v>
      </c>
      <c r="AH6" s="7">
        <v>0.14788710172712222</v>
      </c>
      <c r="AI6" s="7">
        <v>0.15060555575067994</v>
      </c>
    </row>
    <row r="7" spans="1:36">
      <c r="A7" s="4">
        <v>37009</v>
      </c>
      <c r="B7" s="5" t="s">
        <v>8</v>
      </c>
      <c r="C7" s="81">
        <v>25609</v>
      </c>
      <c r="D7" s="83">
        <v>46083</v>
      </c>
      <c r="E7" s="83">
        <v>34538</v>
      </c>
      <c r="F7" s="83">
        <f t="shared" si="1"/>
        <v>11545</v>
      </c>
      <c r="G7" s="7">
        <f>E7/E2</f>
        <v>0.66529259929884044</v>
      </c>
      <c r="H7" s="7">
        <f>E7/E3</f>
        <v>0.75791090629800306</v>
      </c>
      <c r="I7" s="70">
        <v>34333</v>
      </c>
      <c r="J7" s="7">
        <v>0.125</v>
      </c>
      <c r="K7" s="7">
        <v>8.1000000000000003E-2</v>
      </c>
      <c r="L7" s="7">
        <v>0.16300000000000001</v>
      </c>
      <c r="M7" s="7">
        <v>0.13600000000000001</v>
      </c>
      <c r="N7" s="7">
        <v>0.14099999999999999</v>
      </c>
      <c r="O7" s="7">
        <v>0.192</v>
      </c>
      <c r="P7" s="7">
        <v>7.8E-2</v>
      </c>
      <c r="Q7" s="7">
        <v>5.1999999999999998E-2</v>
      </c>
      <c r="R7" s="7">
        <v>0.02</v>
      </c>
      <c r="S7" s="7">
        <v>1.2E-2</v>
      </c>
      <c r="T7" s="7">
        <v>0.19500000000000001</v>
      </c>
      <c r="U7" s="67">
        <v>0.313</v>
      </c>
      <c r="V7" s="68">
        <v>0.11</v>
      </c>
      <c r="X7" s="20" t="s">
        <v>36</v>
      </c>
    </row>
    <row r="8" spans="1:36">
      <c r="A8" s="4">
        <v>37011</v>
      </c>
      <c r="B8" s="5" t="s">
        <v>9</v>
      </c>
      <c r="C8" s="81">
        <v>27224</v>
      </c>
      <c r="D8" s="83">
        <v>57594</v>
      </c>
      <c r="E8" s="83">
        <v>34918</v>
      </c>
      <c r="F8" s="83">
        <f t="shared" si="1"/>
        <v>22676</v>
      </c>
      <c r="G8" s="7">
        <f>E8/E2</f>
        <v>0.67261239742651313</v>
      </c>
      <c r="H8" s="7">
        <f>E8/E3</f>
        <v>0.76624972569673033</v>
      </c>
      <c r="I8" s="70">
        <v>36071</v>
      </c>
      <c r="J8" s="7">
        <v>9.1999999999999998E-2</v>
      </c>
      <c r="K8" s="7">
        <v>8.8999999999999996E-2</v>
      </c>
      <c r="L8" s="7">
        <v>0.17699999999999999</v>
      </c>
      <c r="M8" s="7">
        <v>0.14299999999999999</v>
      </c>
      <c r="N8" s="7">
        <v>0.14599999999999999</v>
      </c>
      <c r="O8" s="7">
        <v>0.16600000000000001</v>
      </c>
      <c r="P8" s="7">
        <v>8.3000000000000004E-2</v>
      </c>
      <c r="Q8" s="7">
        <v>5.2999999999999999E-2</v>
      </c>
      <c r="R8" s="7">
        <v>2.1999999999999999E-2</v>
      </c>
      <c r="S8" s="7">
        <v>2.8000000000000001E-2</v>
      </c>
      <c r="T8" s="7">
        <v>0.20799999999999999</v>
      </c>
      <c r="U8" s="67">
        <v>0.309</v>
      </c>
      <c r="V8" s="69">
        <v>0.13</v>
      </c>
    </row>
    <row r="9" spans="1:36">
      <c r="A9" s="4">
        <v>37021</v>
      </c>
      <c r="B9" s="5" t="s">
        <v>10</v>
      </c>
      <c r="C9" s="81">
        <v>32892</v>
      </c>
      <c r="D9" s="83">
        <v>59665</v>
      </c>
      <c r="E9" s="83">
        <v>44190</v>
      </c>
      <c r="F9" s="83">
        <f t="shared" si="1"/>
        <v>15475</v>
      </c>
      <c r="G9" s="7">
        <f>E9/E2</f>
        <v>0.85121547174172674</v>
      </c>
      <c r="H9" s="7">
        <f>E9/E3</f>
        <v>0.96971691902567481</v>
      </c>
      <c r="I9" s="70">
        <v>41551</v>
      </c>
      <c r="J9" s="7">
        <v>7.2999999999999995E-2</v>
      </c>
      <c r="K9" s="7">
        <v>6.8000000000000005E-2</v>
      </c>
      <c r="L9" s="7">
        <v>0.129</v>
      </c>
      <c r="M9" s="7">
        <v>0.129</v>
      </c>
      <c r="N9" s="7">
        <v>0.161</v>
      </c>
      <c r="O9" s="7">
        <v>0.19600000000000001</v>
      </c>
      <c r="P9" s="7">
        <v>0.108</v>
      </c>
      <c r="Q9" s="7">
        <v>8.5000000000000006E-2</v>
      </c>
      <c r="R9" s="7">
        <v>2.4E-2</v>
      </c>
      <c r="S9" s="7">
        <v>2.5999999999999999E-2</v>
      </c>
      <c r="T9" s="7">
        <v>0.182</v>
      </c>
      <c r="U9" s="67">
        <v>0.26900000000000002</v>
      </c>
      <c r="V9" s="69">
        <v>9.2999999999999999E-2</v>
      </c>
    </row>
    <row r="10" spans="1:36">
      <c r="A10" s="4">
        <v>37023</v>
      </c>
      <c r="B10" s="5" t="s">
        <v>11</v>
      </c>
      <c r="C10" s="81">
        <v>31896</v>
      </c>
      <c r="D10" s="83">
        <v>48187</v>
      </c>
      <c r="E10" s="83">
        <v>37139</v>
      </c>
      <c r="F10" s="83">
        <f t="shared" si="1"/>
        <v>11048</v>
      </c>
      <c r="G10" s="7">
        <f>E10/E2</f>
        <v>0.7153946912200948</v>
      </c>
      <c r="H10" s="7">
        <f>E10/E3</f>
        <v>0.8149879306561334</v>
      </c>
      <c r="I10" s="70">
        <v>37719</v>
      </c>
      <c r="J10" s="7">
        <v>9.6000000000000002E-2</v>
      </c>
      <c r="K10" s="7">
        <v>8.5000000000000006E-2</v>
      </c>
      <c r="L10" s="7">
        <v>0.155</v>
      </c>
      <c r="M10" s="7">
        <v>0.14000000000000001</v>
      </c>
      <c r="N10" s="7">
        <v>0.155</v>
      </c>
      <c r="O10" s="7">
        <v>0.19400000000000001</v>
      </c>
      <c r="P10" s="7">
        <v>9.8000000000000004E-2</v>
      </c>
      <c r="Q10" s="7">
        <v>0.05</v>
      </c>
      <c r="R10" s="7">
        <v>1.4999999999999999E-2</v>
      </c>
      <c r="S10" s="7">
        <v>1.0999999999999999E-2</v>
      </c>
      <c r="T10" s="7">
        <v>0.20699999999999999</v>
      </c>
      <c r="U10" s="67">
        <v>0.30399999999999999</v>
      </c>
      <c r="V10" s="69">
        <v>0.115</v>
      </c>
      <c r="X10" s="12" t="s">
        <v>37</v>
      </c>
      <c r="Y10" s="13"/>
    </row>
    <row r="11" spans="1:36">
      <c r="A11" s="4">
        <v>37027</v>
      </c>
      <c r="B11" s="5" t="s">
        <v>12</v>
      </c>
      <c r="C11" s="81">
        <v>30525</v>
      </c>
      <c r="D11" s="83">
        <v>49135</v>
      </c>
      <c r="E11" s="83">
        <v>37261</v>
      </c>
      <c r="F11" s="83">
        <f t="shared" si="1"/>
        <v>11874</v>
      </c>
      <c r="G11" s="7">
        <f>E11/E2</f>
        <v>0.71774473167161079</v>
      </c>
      <c r="H11" s="7">
        <f>E11/E3</f>
        <v>0.81766513056835632</v>
      </c>
      <c r="I11" s="70">
        <v>34876</v>
      </c>
      <c r="J11" s="7">
        <v>9.2999999999999999E-2</v>
      </c>
      <c r="K11" s="7">
        <v>9.5000000000000001E-2</v>
      </c>
      <c r="L11" s="7">
        <v>0.14599999999999999</v>
      </c>
      <c r="M11" s="7">
        <v>0.14000000000000001</v>
      </c>
      <c r="N11" s="7">
        <v>0.14499999999999999</v>
      </c>
      <c r="O11" s="7">
        <v>0.19500000000000001</v>
      </c>
      <c r="P11" s="7">
        <v>9.6000000000000002E-2</v>
      </c>
      <c r="Q11" s="7">
        <v>6.4000000000000001E-2</v>
      </c>
      <c r="R11" s="7">
        <v>1.4E-2</v>
      </c>
      <c r="S11" s="7">
        <v>1.2E-2</v>
      </c>
      <c r="T11" s="7">
        <v>0.20799999999999999</v>
      </c>
      <c r="U11" s="67">
        <v>0.28799999999999998</v>
      </c>
      <c r="V11" s="69">
        <v>0.107</v>
      </c>
      <c r="X11" s="6"/>
      <c r="Y11" s="8">
        <v>1995</v>
      </c>
      <c r="Z11" s="8">
        <v>1999</v>
      </c>
      <c r="AA11" s="8">
        <v>2000</v>
      </c>
      <c r="AB11" s="8">
        <v>2001</v>
      </c>
      <c r="AC11" s="8">
        <v>2002</v>
      </c>
      <c r="AD11" s="8">
        <v>2003</v>
      </c>
      <c r="AE11" s="8">
        <v>2004</v>
      </c>
      <c r="AF11" s="8">
        <v>2005</v>
      </c>
      <c r="AG11" s="8">
        <v>2006</v>
      </c>
      <c r="AH11" s="8">
        <v>2007</v>
      </c>
      <c r="AI11" s="8">
        <v>2008</v>
      </c>
      <c r="AJ11" s="8">
        <v>2009</v>
      </c>
    </row>
    <row r="12" spans="1:36">
      <c r="A12" s="4">
        <v>37039</v>
      </c>
      <c r="B12" s="5" t="s">
        <v>13</v>
      </c>
      <c r="C12" s="81">
        <v>24358</v>
      </c>
      <c r="D12" s="83">
        <v>48945</v>
      </c>
      <c r="E12" s="83">
        <v>38144</v>
      </c>
      <c r="F12" s="83">
        <f t="shared" si="1"/>
        <v>10801</v>
      </c>
      <c r="G12" s="7">
        <f>E12/E2</f>
        <v>0.73475363100512381</v>
      </c>
      <c r="H12" s="7">
        <f>E12/E3</f>
        <v>0.83704191353960944</v>
      </c>
      <c r="I12" s="70">
        <v>32913</v>
      </c>
      <c r="J12" s="7">
        <v>0.111</v>
      </c>
      <c r="K12" s="7">
        <v>6.6000000000000003E-2</v>
      </c>
      <c r="L12" s="7">
        <v>0.14799999999999999</v>
      </c>
      <c r="M12" s="7">
        <v>0.13200000000000001</v>
      </c>
      <c r="N12" s="7">
        <v>0.17699999999999999</v>
      </c>
      <c r="O12" s="7">
        <v>0.188</v>
      </c>
      <c r="P12" s="7">
        <v>8.1000000000000003E-2</v>
      </c>
      <c r="Q12" s="7">
        <v>6.3E-2</v>
      </c>
      <c r="R12" s="7">
        <v>2.7E-2</v>
      </c>
      <c r="S12" s="7">
        <v>6.0000000000000001E-3</v>
      </c>
      <c r="T12" s="7">
        <v>0.18</v>
      </c>
      <c r="U12" s="67">
        <v>0.316</v>
      </c>
      <c r="V12" s="68">
        <v>0.10299999999999999</v>
      </c>
      <c r="X12" s="10" t="s">
        <v>2</v>
      </c>
      <c r="Y12" s="11">
        <v>34076</v>
      </c>
      <c r="Z12" s="11">
        <v>40696</v>
      </c>
      <c r="AA12" s="11">
        <v>41990</v>
      </c>
      <c r="AB12" s="11">
        <v>42228</v>
      </c>
      <c r="AC12" s="11">
        <v>42409</v>
      </c>
      <c r="AD12" s="11">
        <v>43318</v>
      </c>
      <c r="AE12" s="11">
        <v>44334</v>
      </c>
      <c r="AF12" s="11">
        <v>46242</v>
      </c>
      <c r="AG12" s="11">
        <v>48451</v>
      </c>
      <c r="AH12" s="11">
        <v>50740</v>
      </c>
      <c r="AI12" s="11">
        <v>52029</v>
      </c>
      <c r="AJ12" s="11">
        <v>50221</v>
      </c>
    </row>
    <row r="13" spans="1:36">
      <c r="A13" s="4">
        <v>37043</v>
      </c>
      <c r="B13" s="5" t="s">
        <v>14</v>
      </c>
      <c r="C13" s="81">
        <v>25656</v>
      </c>
      <c r="D13" s="83">
        <v>45669</v>
      </c>
      <c r="E13" s="83">
        <v>35109</v>
      </c>
      <c r="F13" s="83">
        <f t="shared" si="1"/>
        <v>10560</v>
      </c>
      <c r="G13" s="7">
        <f>E13/E2</f>
        <v>0.67629155911700123</v>
      </c>
      <c r="H13" s="7">
        <f>E13/E3</f>
        <v>0.7704410796576695</v>
      </c>
      <c r="I13" s="70">
        <v>35143</v>
      </c>
      <c r="J13" s="7">
        <v>0.14199999999999999</v>
      </c>
      <c r="K13" s="7">
        <v>5.3999999999999999E-2</v>
      </c>
      <c r="L13" s="7">
        <v>0.17199999999999999</v>
      </c>
      <c r="M13" s="7">
        <v>0.129</v>
      </c>
      <c r="N13" s="7">
        <v>0.19400000000000001</v>
      </c>
      <c r="O13" s="7">
        <v>0.127</v>
      </c>
      <c r="P13" s="7">
        <v>8.7999999999999995E-2</v>
      </c>
      <c r="Q13" s="7">
        <v>6.2E-2</v>
      </c>
      <c r="R13" s="7">
        <v>2.4E-2</v>
      </c>
      <c r="S13" s="7">
        <v>8.0000000000000002E-3</v>
      </c>
      <c r="T13" s="7">
        <v>0.223</v>
      </c>
      <c r="U13" s="67">
        <v>0.377</v>
      </c>
      <c r="V13" s="68">
        <v>0.112</v>
      </c>
      <c r="X13" s="10" t="s">
        <v>3</v>
      </c>
      <c r="Y13" s="11">
        <v>31987</v>
      </c>
      <c r="Z13" s="11">
        <v>37563</v>
      </c>
      <c r="AA13" s="11">
        <v>38889</v>
      </c>
      <c r="AB13" s="11">
        <v>39072</v>
      </c>
      <c r="AC13" s="11">
        <v>38194</v>
      </c>
      <c r="AD13" s="11">
        <v>39438</v>
      </c>
      <c r="AE13" s="11">
        <v>40863</v>
      </c>
      <c r="AF13" s="11">
        <v>40781</v>
      </c>
      <c r="AG13" s="11">
        <v>42721</v>
      </c>
      <c r="AH13" s="11">
        <v>44772</v>
      </c>
      <c r="AI13" s="11">
        <v>46574</v>
      </c>
      <c r="AJ13" s="11">
        <v>43754</v>
      </c>
    </row>
    <row r="14" spans="1:36">
      <c r="A14" s="4">
        <v>37045</v>
      </c>
      <c r="B14" s="5" t="s">
        <v>15</v>
      </c>
      <c r="C14" s="81">
        <v>31762</v>
      </c>
      <c r="D14" s="83">
        <v>48946</v>
      </c>
      <c r="E14" s="83">
        <v>38208</v>
      </c>
      <c r="F14" s="83">
        <f t="shared" si="1"/>
        <v>10738</v>
      </c>
      <c r="G14" s="7">
        <f>E14/E2</f>
        <v>0.73598643911083717</v>
      </c>
      <c r="H14" s="7">
        <f>E14/E3</f>
        <v>0.83844634628044767</v>
      </c>
      <c r="I14" s="70">
        <v>37390</v>
      </c>
      <c r="J14" s="7">
        <v>0.10100000000000001</v>
      </c>
      <c r="K14" s="7">
        <v>8.8999999999999996E-2</v>
      </c>
      <c r="L14" s="7">
        <v>0.14699999999999999</v>
      </c>
      <c r="M14" s="7">
        <v>0.13100000000000001</v>
      </c>
      <c r="N14" s="7">
        <v>0.14699999999999999</v>
      </c>
      <c r="O14" s="7">
        <v>0.192</v>
      </c>
      <c r="P14" s="7">
        <v>0.10299999999999999</v>
      </c>
      <c r="Q14" s="7">
        <v>6.2E-2</v>
      </c>
      <c r="R14" s="7">
        <v>1.4999999999999999E-2</v>
      </c>
      <c r="S14" s="7">
        <v>1.2E-2</v>
      </c>
      <c r="T14" s="7">
        <v>0.2</v>
      </c>
      <c r="U14" s="67">
        <v>0.317</v>
      </c>
      <c r="V14" s="68">
        <v>0.14299999999999999</v>
      </c>
      <c r="X14" s="10" t="s">
        <v>5</v>
      </c>
      <c r="Y14" s="11">
        <v>28469.444444444445</v>
      </c>
      <c r="Z14" s="11">
        <v>32347.407407407409</v>
      </c>
      <c r="AA14" s="11">
        <v>33856.666666666664</v>
      </c>
      <c r="AB14" s="11">
        <v>32755.14814814815</v>
      </c>
      <c r="AC14" s="11">
        <v>32643.185185185186</v>
      </c>
      <c r="AD14" s="11">
        <v>33270.333333333336</v>
      </c>
      <c r="AE14" s="11">
        <v>34300.962962962964</v>
      </c>
      <c r="AF14" s="11">
        <v>35125.888888888891</v>
      </c>
      <c r="AG14" s="11">
        <v>36236.037037037036</v>
      </c>
      <c r="AH14" s="11">
        <v>38188.851851851854</v>
      </c>
      <c r="AI14" s="11">
        <v>38622.370370370372</v>
      </c>
      <c r="AJ14" s="11">
        <v>36852.518518518518</v>
      </c>
    </row>
    <row r="15" spans="1:36">
      <c r="A15" s="4">
        <v>37075</v>
      </c>
      <c r="B15" s="5" t="s">
        <v>16</v>
      </c>
      <c r="C15" s="81">
        <v>23284</v>
      </c>
      <c r="D15" s="83">
        <v>40463</v>
      </c>
      <c r="E15" s="83">
        <v>28447</v>
      </c>
      <c r="F15" s="83">
        <f t="shared" si="1"/>
        <v>12016</v>
      </c>
      <c r="G15" s="7">
        <f>E15/E2</f>
        <v>0.54796394036290785</v>
      </c>
      <c r="H15" s="7">
        <f>E15/E3</f>
        <v>0.62424840904103573</v>
      </c>
      <c r="I15" s="70">
        <v>33041</v>
      </c>
      <c r="J15" s="7">
        <v>0.14199999999999999</v>
      </c>
      <c r="K15" s="7">
        <v>8.3000000000000004E-2</v>
      </c>
      <c r="L15" s="7">
        <v>0.192</v>
      </c>
      <c r="M15" s="7">
        <v>0.184</v>
      </c>
      <c r="N15" s="7">
        <v>0.14899999999999999</v>
      </c>
      <c r="O15" s="7">
        <v>0.124</v>
      </c>
      <c r="P15" s="7">
        <v>6.3E-2</v>
      </c>
      <c r="Q15" s="7">
        <v>3.2000000000000001E-2</v>
      </c>
      <c r="R15" s="7">
        <v>1.7999999999999999E-2</v>
      </c>
      <c r="S15" s="7">
        <v>1.2E-2</v>
      </c>
      <c r="T15" s="7">
        <v>0.221</v>
      </c>
      <c r="U15" s="67">
        <v>0.35399999999999998</v>
      </c>
      <c r="V15" s="68">
        <v>0.14499999999999999</v>
      </c>
      <c r="X15" s="22" t="s">
        <v>38</v>
      </c>
    </row>
    <row r="16" spans="1:36">
      <c r="A16" s="4">
        <v>37087</v>
      </c>
      <c r="B16" s="5" t="s">
        <v>17</v>
      </c>
      <c r="C16" s="81">
        <v>28374</v>
      </c>
      <c r="D16" s="83">
        <v>54482</v>
      </c>
      <c r="E16" s="83">
        <v>41377</v>
      </c>
      <c r="F16" s="83">
        <f t="shared" si="1"/>
        <v>13105</v>
      </c>
      <c r="G16" s="7">
        <f>E16/E2</f>
        <v>0.79702970297029707</v>
      </c>
      <c r="H16" s="7">
        <f>E16/E3</f>
        <v>0.90798771121351762</v>
      </c>
      <c r="I16" s="70">
        <v>40114</v>
      </c>
      <c r="J16" s="7">
        <v>7.0999999999999994E-2</v>
      </c>
      <c r="K16" s="7">
        <v>8.5999999999999993E-2</v>
      </c>
      <c r="L16" s="7">
        <v>0.13300000000000001</v>
      </c>
      <c r="M16" s="7">
        <v>0.13200000000000001</v>
      </c>
      <c r="N16" s="7">
        <v>0.16300000000000001</v>
      </c>
      <c r="O16" s="7">
        <v>0.191</v>
      </c>
      <c r="P16" s="7">
        <v>0.113</v>
      </c>
      <c r="Q16" s="7">
        <v>7.4999999999999997E-2</v>
      </c>
      <c r="R16" s="7">
        <v>2.1000000000000001E-2</v>
      </c>
      <c r="S16" s="7">
        <v>1.6E-2</v>
      </c>
      <c r="T16" s="7">
        <v>0.186</v>
      </c>
      <c r="U16" s="67">
        <v>0.32400000000000001</v>
      </c>
      <c r="V16" s="68">
        <v>8.6999999999999994E-2</v>
      </c>
    </row>
    <row r="17" spans="1:22">
      <c r="A17" s="4">
        <v>37089</v>
      </c>
      <c r="B17" s="5" t="s">
        <v>18</v>
      </c>
      <c r="C17" s="81">
        <v>33864</v>
      </c>
      <c r="D17" s="83">
        <v>59969</v>
      </c>
      <c r="E17" s="83">
        <v>46446</v>
      </c>
      <c r="F17" s="83">
        <f t="shared" si="1"/>
        <v>13523</v>
      </c>
      <c r="G17" s="7">
        <f>E17/E2</f>
        <v>0.89467195746812034</v>
      </c>
      <c r="H17" s="7">
        <f>E17/E3</f>
        <v>1.0192231731402239</v>
      </c>
      <c r="I17" s="70">
        <v>46165</v>
      </c>
      <c r="J17" s="7">
        <v>6.4000000000000001E-2</v>
      </c>
      <c r="K17" s="7">
        <v>6.5000000000000002E-2</v>
      </c>
      <c r="L17" s="7">
        <v>0.11799999999999999</v>
      </c>
      <c r="M17" s="7">
        <v>0.125</v>
      </c>
      <c r="N17" s="7">
        <v>0.158</v>
      </c>
      <c r="O17" s="7">
        <v>0.20200000000000001</v>
      </c>
      <c r="P17" s="7">
        <v>0.13300000000000001</v>
      </c>
      <c r="Q17" s="7">
        <v>8.7999999999999995E-2</v>
      </c>
      <c r="R17" s="7">
        <v>2.5000000000000001E-2</v>
      </c>
      <c r="S17" s="7">
        <v>2.3E-2</v>
      </c>
      <c r="T17" s="7">
        <v>0.13300000000000001</v>
      </c>
      <c r="U17" s="67">
        <v>0.22800000000000001</v>
      </c>
      <c r="V17" s="69">
        <v>7.2999999999999995E-2</v>
      </c>
    </row>
    <row r="18" spans="1:22">
      <c r="A18" s="4">
        <v>37099</v>
      </c>
      <c r="B18" s="5" t="s">
        <v>19</v>
      </c>
      <c r="C18" s="81">
        <v>27912</v>
      </c>
      <c r="D18" s="83">
        <v>48955</v>
      </c>
      <c r="E18" s="83">
        <v>37190</v>
      </c>
      <c r="F18" s="83">
        <f t="shared" si="1"/>
        <v>11765</v>
      </c>
      <c r="G18" s="7">
        <f>E18/E2</f>
        <v>0.71637708517933507</v>
      </c>
      <c r="H18" s="7">
        <f>E18/E3</f>
        <v>0.8161070879964889</v>
      </c>
      <c r="I18" s="70">
        <v>37388</v>
      </c>
      <c r="J18" s="7">
        <v>0.14499999999999999</v>
      </c>
      <c r="K18" s="7">
        <v>7.4999999999999997E-2</v>
      </c>
      <c r="L18" s="7">
        <v>0.125</v>
      </c>
      <c r="M18" s="7">
        <v>0.11600000000000001</v>
      </c>
      <c r="N18" s="7">
        <v>0.153</v>
      </c>
      <c r="O18" s="7">
        <v>0.193</v>
      </c>
      <c r="P18" s="7">
        <v>9.8000000000000004E-2</v>
      </c>
      <c r="Q18" s="7">
        <v>6.2E-2</v>
      </c>
      <c r="R18" s="7">
        <v>1.7999999999999999E-2</v>
      </c>
      <c r="S18" s="7">
        <v>1.4999999999999999E-2</v>
      </c>
      <c r="T18" s="7">
        <v>0.20200000000000001</v>
      </c>
      <c r="U18" s="67">
        <v>0.27200000000000002</v>
      </c>
      <c r="V18" s="68">
        <v>9.1999999999999998E-2</v>
      </c>
    </row>
    <row r="19" spans="1:22">
      <c r="A19" s="4">
        <v>37111</v>
      </c>
      <c r="B19" s="5" t="s">
        <v>20</v>
      </c>
      <c r="C19" s="81">
        <v>29606</v>
      </c>
      <c r="D19" s="83">
        <v>45156</v>
      </c>
      <c r="E19" s="83">
        <v>34953</v>
      </c>
      <c r="F19" s="83">
        <f t="shared" si="1"/>
        <v>10203</v>
      </c>
      <c r="G19" s="7">
        <f>E19/E2</f>
        <v>0.67328658935932506</v>
      </c>
      <c r="H19" s="7">
        <f>E19/E3</f>
        <v>0.76701777485187628</v>
      </c>
      <c r="I19" s="70">
        <v>35627</v>
      </c>
      <c r="J19" s="7">
        <v>0.10100000000000001</v>
      </c>
      <c r="K19" s="7">
        <v>9.2999999999999999E-2</v>
      </c>
      <c r="L19" s="7">
        <v>0.16900000000000001</v>
      </c>
      <c r="M19" s="7">
        <v>0.13800000000000001</v>
      </c>
      <c r="N19" s="7">
        <v>0.14699999999999999</v>
      </c>
      <c r="O19" s="7">
        <v>0.187</v>
      </c>
      <c r="P19" s="7">
        <v>9.4E-2</v>
      </c>
      <c r="Q19" s="7">
        <v>5.2999999999999999E-2</v>
      </c>
      <c r="R19" s="7">
        <v>8.0000000000000002E-3</v>
      </c>
      <c r="S19" s="7">
        <v>1.0999999999999999E-2</v>
      </c>
      <c r="T19" s="7">
        <v>0.19500000000000001</v>
      </c>
      <c r="U19" s="67">
        <v>0.33500000000000002</v>
      </c>
      <c r="V19" s="69">
        <v>0.115</v>
      </c>
    </row>
    <row r="20" spans="1:22">
      <c r="A20" s="4">
        <v>37113</v>
      </c>
      <c r="B20" s="5" t="s">
        <v>21</v>
      </c>
      <c r="C20" s="81">
        <v>27099</v>
      </c>
      <c r="D20" s="83">
        <v>56495</v>
      </c>
      <c r="E20" s="83">
        <v>38615</v>
      </c>
      <c r="F20" s="83">
        <f t="shared" si="1"/>
        <v>17880</v>
      </c>
      <c r="G20" s="7">
        <f>E20/E2</f>
        <v>0.74382632815810767</v>
      </c>
      <c r="H20" s="7">
        <f>E20/E3</f>
        <v>0.84737766074171605</v>
      </c>
      <c r="I20" s="70">
        <v>36953</v>
      </c>
      <c r="J20" s="7">
        <v>9.1999999999999998E-2</v>
      </c>
      <c r="K20" s="7">
        <v>8.5999999999999993E-2</v>
      </c>
      <c r="L20" s="7">
        <v>0.11899999999999999</v>
      </c>
      <c r="M20" s="7">
        <v>0.153</v>
      </c>
      <c r="N20" s="7">
        <v>0.182</v>
      </c>
      <c r="O20" s="7">
        <v>0.183</v>
      </c>
      <c r="P20" s="7">
        <v>9.1999999999999998E-2</v>
      </c>
      <c r="Q20" s="7">
        <v>5.5E-2</v>
      </c>
      <c r="R20" s="7">
        <v>1.2999999999999999E-2</v>
      </c>
      <c r="S20" s="7">
        <v>2.5000000000000001E-2</v>
      </c>
      <c r="T20" s="7">
        <v>0.19</v>
      </c>
      <c r="U20" s="67">
        <v>0.30399999999999999</v>
      </c>
      <c r="V20" s="68">
        <v>0.112</v>
      </c>
    </row>
    <row r="21" spans="1:22">
      <c r="A21" s="4">
        <v>37115</v>
      </c>
      <c r="B21" s="5" t="s">
        <v>22</v>
      </c>
      <c r="C21" s="81">
        <v>25868</v>
      </c>
      <c r="D21" s="83">
        <v>47348</v>
      </c>
      <c r="E21" s="83">
        <v>38580</v>
      </c>
      <c r="F21" s="83">
        <f t="shared" si="1"/>
        <v>8768</v>
      </c>
      <c r="G21" s="7">
        <f>E21/E2</f>
        <v>0.74315213622529563</v>
      </c>
      <c r="H21" s="7">
        <f>E21/E3</f>
        <v>0.84660961158657011</v>
      </c>
      <c r="I21" s="70">
        <v>36724</v>
      </c>
      <c r="J21" s="7">
        <v>0.112</v>
      </c>
      <c r="K21" s="7">
        <v>7.0000000000000007E-2</v>
      </c>
      <c r="L21" s="7">
        <v>0.17</v>
      </c>
      <c r="M21" s="7">
        <v>0.109</v>
      </c>
      <c r="N21" s="7">
        <v>0.14099999999999999</v>
      </c>
      <c r="O21" s="7">
        <v>0.215</v>
      </c>
      <c r="P21" s="7">
        <v>0.107</v>
      </c>
      <c r="Q21" s="7">
        <v>5.1999999999999998E-2</v>
      </c>
      <c r="R21" s="7">
        <v>1.7000000000000001E-2</v>
      </c>
      <c r="S21" s="7">
        <v>7.0000000000000001E-3</v>
      </c>
      <c r="T21" s="7">
        <v>0.21199999999999999</v>
      </c>
      <c r="U21" s="67">
        <v>0.29599999999999999</v>
      </c>
      <c r="V21" s="69">
        <v>9.7000000000000003E-2</v>
      </c>
    </row>
    <row r="22" spans="1:22">
      <c r="A22" s="4">
        <v>37121</v>
      </c>
      <c r="B22" s="5" t="s">
        <v>23</v>
      </c>
      <c r="C22" s="81">
        <v>27128</v>
      </c>
      <c r="D22" s="83">
        <v>42035</v>
      </c>
      <c r="E22" s="83">
        <v>32743</v>
      </c>
      <c r="F22" s="83">
        <f t="shared" si="1"/>
        <v>9292</v>
      </c>
      <c r="G22" s="7">
        <f>E22/E2</f>
        <v>0.63071618445891287</v>
      </c>
      <c r="H22" s="7">
        <f>E22/E3</f>
        <v>0.71852095676980465</v>
      </c>
      <c r="I22" s="70">
        <v>35322</v>
      </c>
      <c r="J22" s="7">
        <v>0.124</v>
      </c>
      <c r="K22" s="7">
        <v>9.8000000000000004E-2</v>
      </c>
      <c r="L22" s="7">
        <v>0.17299999999999999</v>
      </c>
      <c r="M22" s="7">
        <v>0.13</v>
      </c>
      <c r="N22" s="7">
        <v>0.187</v>
      </c>
      <c r="O22" s="7">
        <v>0.14299999999999999</v>
      </c>
      <c r="P22" s="7">
        <v>7.8E-2</v>
      </c>
      <c r="Q22" s="7">
        <v>4.5999999999999999E-2</v>
      </c>
      <c r="R22" s="7">
        <v>1.4999999999999999E-2</v>
      </c>
      <c r="S22" s="7">
        <v>6.0000000000000001E-3</v>
      </c>
      <c r="T22" s="7">
        <v>0.192</v>
      </c>
      <c r="U22" s="67">
        <v>0.29699999999999999</v>
      </c>
      <c r="V22" s="69">
        <v>0.127</v>
      </c>
    </row>
    <row r="23" spans="1:22">
      <c r="A23" s="4">
        <v>37149</v>
      </c>
      <c r="B23" s="5" t="s">
        <v>24</v>
      </c>
      <c r="C23" s="81">
        <v>32118</v>
      </c>
      <c r="D23" s="83">
        <v>53573</v>
      </c>
      <c r="E23" s="83">
        <v>43692</v>
      </c>
      <c r="F23" s="83">
        <f t="shared" si="1"/>
        <v>9881</v>
      </c>
      <c r="G23" s="7">
        <f>E23/E2</f>
        <v>0.84162268366914517</v>
      </c>
      <c r="H23" s="7">
        <f>E23/E3</f>
        <v>0.95878867676102697</v>
      </c>
      <c r="I23" s="70">
        <v>41851</v>
      </c>
      <c r="J23" s="7">
        <v>5.8999999999999997E-2</v>
      </c>
      <c r="K23" s="7">
        <v>6.2E-2</v>
      </c>
      <c r="L23" s="7">
        <v>0.17399999999999999</v>
      </c>
      <c r="M23" s="7">
        <v>0.115</v>
      </c>
      <c r="N23" s="7">
        <v>0.14599999999999999</v>
      </c>
      <c r="O23" s="7">
        <v>0.22</v>
      </c>
      <c r="P23" s="7">
        <v>0.11600000000000001</v>
      </c>
      <c r="Q23" s="7">
        <v>0.08</v>
      </c>
      <c r="R23" s="7">
        <v>1.7999999999999999E-2</v>
      </c>
      <c r="S23" s="7">
        <v>0.01</v>
      </c>
      <c r="T23" s="7">
        <v>0.16500000000000001</v>
      </c>
      <c r="U23" s="67">
        <v>0.253</v>
      </c>
      <c r="V23" s="69">
        <v>5.0999999999999997E-2</v>
      </c>
    </row>
    <row r="24" spans="1:22">
      <c r="A24" s="4">
        <v>37161</v>
      </c>
      <c r="B24" s="5" t="s">
        <v>25</v>
      </c>
      <c r="C24" s="81">
        <v>29503</v>
      </c>
      <c r="D24" s="83">
        <v>45670</v>
      </c>
      <c r="E24" s="83">
        <v>35364</v>
      </c>
      <c r="F24" s="83">
        <f t="shared" si="1"/>
        <v>10306</v>
      </c>
      <c r="G24" s="7">
        <f>E24/E2</f>
        <v>0.68120352891320257</v>
      </c>
      <c r="H24" s="7">
        <f>E24/E3</f>
        <v>0.77603686635944702</v>
      </c>
      <c r="I24" s="70">
        <v>35208</v>
      </c>
      <c r="J24" s="7">
        <v>0.11799999999999999</v>
      </c>
      <c r="K24" s="7">
        <v>8.8999999999999996E-2</v>
      </c>
      <c r="L24" s="7">
        <v>0.16</v>
      </c>
      <c r="M24" s="7">
        <v>0.128</v>
      </c>
      <c r="N24" s="7">
        <v>0.17299999999999999</v>
      </c>
      <c r="O24" s="7">
        <v>0.17699999999999999</v>
      </c>
      <c r="P24" s="7">
        <v>7.9000000000000001E-2</v>
      </c>
      <c r="Q24" s="7">
        <v>5.2999999999999999E-2</v>
      </c>
      <c r="R24" s="7">
        <v>1.2E-2</v>
      </c>
      <c r="S24" s="7">
        <v>1.0999999999999999E-2</v>
      </c>
      <c r="T24" s="7">
        <v>0.20499999999999999</v>
      </c>
      <c r="U24" s="67">
        <v>0.32</v>
      </c>
      <c r="V24" s="68">
        <v>0.15</v>
      </c>
    </row>
    <row r="25" spans="1:22">
      <c r="A25" s="4">
        <v>37171</v>
      </c>
      <c r="B25" s="5" t="s">
        <v>26</v>
      </c>
      <c r="C25" s="81">
        <v>28850</v>
      </c>
      <c r="D25" s="83">
        <v>49353</v>
      </c>
      <c r="E25" s="83">
        <v>37294</v>
      </c>
      <c r="F25" s="83">
        <f t="shared" si="1"/>
        <v>12059</v>
      </c>
      <c r="G25" s="7">
        <f>E25/E2</f>
        <v>0.71838039835111911</v>
      </c>
      <c r="H25" s="7">
        <f>E25/E3</f>
        <v>0.81838929120035109</v>
      </c>
      <c r="I25" s="70">
        <v>35269</v>
      </c>
      <c r="J25" s="7">
        <v>0.108</v>
      </c>
      <c r="K25" s="7">
        <v>8.1000000000000003E-2</v>
      </c>
      <c r="L25" s="7">
        <v>0.154</v>
      </c>
      <c r="M25" s="7">
        <v>0.13100000000000001</v>
      </c>
      <c r="N25" s="7">
        <v>0.151</v>
      </c>
      <c r="O25" s="7">
        <v>0.17599999999999999</v>
      </c>
      <c r="P25" s="7">
        <v>0.10199999999999999</v>
      </c>
      <c r="Q25" s="7">
        <v>7.0000000000000007E-2</v>
      </c>
      <c r="R25" s="7">
        <v>1.4999999999999999E-2</v>
      </c>
      <c r="S25" s="7">
        <v>1.2E-2</v>
      </c>
      <c r="T25" s="7">
        <v>0.216</v>
      </c>
      <c r="U25" s="67">
        <v>0.29899999999999999</v>
      </c>
      <c r="V25" s="68">
        <v>0.11799999999999999</v>
      </c>
    </row>
    <row r="26" spans="1:22">
      <c r="A26" s="4">
        <v>37173</v>
      </c>
      <c r="B26" s="5" t="s">
        <v>27</v>
      </c>
      <c r="C26" s="81">
        <v>20747</v>
      </c>
      <c r="D26" s="83">
        <v>46007</v>
      </c>
      <c r="E26" s="83">
        <v>35071</v>
      </c>
      <c r="F26" s="83">
        <f t="shared" si="1"/>
        <v>10936</v>
      </c>
      <c r="G26" s="7">
        <f>E26/E2</f>
        <v>0.67555957930423394</v>
      </c>
      <c r="H26" s="7">
        <f>E26/E3</f>
        <v>0.76960719771779684</v>
      </c>
      <c r="I26" s="70">
        <v>36167</v>
      </c>
      <c r="J26" s="7">
        <v>0.14499999999999999</v>
      </c>
      <c r="K26" s="7">
        <v>5.2999999999999999E-2</v>
      </c>
      <c r="L26" s="7">
        <v>0.152</v>
      </c>
      <c r="M26" s="7">
        <v>0.15</v>
      </c>
      <c r="N26" s="7">
        <v>0.13800000000000001</v>
      </c>
      <c r="O26" s="7">
        <v>0.20599999999999999</v>
      </c>
      <c r="P26" s="7">
        <v>7.6999999999999999E-2</v>
      </c>
      <c r="Q26" s="7">
        <v>3.7999999999999999E-2</v>
      </c>
      <c r="R26" s="7">
        <v>3.4000000000000002E-2</v>
      </c>
      <c r="S26" s="7">
        <v>7.0000000000000001E-3</v>
      </c>
      <c r="T26" s="7">
        <v>0.193</v>
      </c>
      <c r="U26" s="67">
        <v>0.29899999999999999</v>
      </c>
      <c r="V26" s="68">
        <v>8.3000000000000004E-2</v>
      </c>
    </row>
    <row r="27" spans="1:22">
      <c r="A27" s="4">
        <v>37175</v>
      </c>
      <c r="B27" s="5" t="s">
        <v>28</v>
      </c>
      <c r="C27" s="81">
        <v>31821</v>
      </c>
      <c r="D27" s="83">
        <v>54449</v>
      </c>
      <c r="E27" s="83">
        <v>39408</v>
      </c>
      <c r="F27" s="83">
        <f t="shared" si="1"/>
        <v>15041</v>
      </c>
      <c r="G27" s="7">
        <f>E27/E2</f>
        <v>0.75910159109296138</v>
      </c>
      <c r="H27" s="7">
        <f>E27/E3</f>
        <v>0.86477946017116525</v>
      </c>
      <c r="I27" s="70">
        <v>41578</v>
      </c>
      <c r="J27" s="7">
        <v>8.1000000000000003E-2</v>
      </c>
      <c r="K27" s="7">
        <v>8.3000000000000004E-2</v>
      </c>
      <c r="L27" s="7">
        <v>0.121</v>
      </c>
      <c r="M27" s="7">
        <v>0.14499999999999999</v>
      </c>
      <c r="N27" s="7">
        <v>0.16800000000000001</v>
      </c>
      <c r="O27" s="7">
        <v>0.183</v>
      </c>
      <c r="P27" s="7">
        <v>0.10299999999999999</v>
      </c>
      <c r="Q27" s="7">
        <v>0.08</v>
      </c>
      <c r="R27" s="7">
        <v>1.7000000000000001E-2</v>
      </c>
      <c r="S27" s="7">
        <v>1.9E-2</v>
      </c>
      <c r="T27" s="7">
        <v>0.16200000000000001</v>
      </c>
      <c r="U27" s="67">
        <v>0.30399999999999999</v>
      </c>
      <c r="V27" s="68">
        <v>8.7999999999999995E-2</v>
      </c>
    </row>
    <row r="28" spans="1:22">
      <c r="A28" s="4">
        <v>37189</v>
      </c>
      <c r="B28" s="5" t="s">
        <v>29</v>
      </c>
      <c r="C28" s="81">
        <v>28638</v>
      </c>
      <c r="D28" s="83">
        <v>49239</v>
      </c>
      <c r="E28" s="83">
        <v>31967</v>
      </c>
      <c r="F28" s="83">
        <f t="shared" si="1"/>
        <v>17272</v>
      </c>
      <c r="G28" s="7">
        <f>E28/E2</f>
        <v>0.61576838617713914</v>
      </c>
      <c r="H28" s="7">
        <f>E28/E3</f>
        <v>0.70149220978714066</v>
      </c>
      <c r="I28" s="70">
        <v>39168</v>
      </c>
      <c r="J28" s="7">
        <v>0.17499999999999999</v>
      </c>
      <c r="K28" s="7">
        <v>7.0000000000000007E-2</v>
      </c>
      <c r="L28" s="7">
        <v>0.17199999999999999</v>
      </c>
      <c r="M28" s="7">
        <v>0.112</v>
      </c>
      <c r="N28" s="7">
        <v>0.13</v>
      </c>
      <c r="O28" s="7">
        <v>0.15</v>
      </c>
      <c r="P28" s="7">
        <v>7.6999999999999999E-2</v>
      </c>
      <c r="Q28" s="7">
        <v>6.4000000000000001E-2</v>
      </c>
      <c r="R28" s="7">
        <v>2.8000000000000001E-2</v>
      </c>
      <c r="S28" s="7">
        <v>2.3E-2</v>
      </c>
      <c r="T28" s="7">
        <v>0.25900000000000001</v>
      </c>
      <c r="U28" s="67">
        <v>0.23</v>
      </c>
      <c r="V28" s="68">
        <v>4.8000000000000001E-2</v>
      </c>
    </row>
    <row r="29" spans="1:22">
      <c r="A29" s="4">
        <v>37193</v>
      </c>
      <c r="B29" s="5" t="s">
        <v>30</v>
      </c>
      <c r="C29" s="81">
        <v>28845</v>
      </c>
      <c r="D29" s="83">
        <v>47009</v>
      </c>
      <c r="E29" s="83">
        <v>33438</v>
      </c>
      <c r="F29" s="83">
        <f t="shared" si="1"/>
        <v>13571</v>
      </c>
      <c r="G29" s="7">
        <f>E29/E2</f>
        <v>0.64410370998189315</v>
      </c>
      <c r="H29" s="7">
        <f>E29/E3</f>
        <v>0.73377221856484531</v>
      </c>
      <c r="I29" s="70">
        <v>34954</v>
      </c>
      <c r="J29" s="7">
        <v>0.115</v>
      </c>
      <c r="K29" s="7">
        <v>0.09</v>
      </c>
      <c r="L29" s="7">
        <v>0.17799999999999999</v>
      </c>
      <c r="M29" s="7">
        <v>0.13200000000000001</v>
      </c>
      <c r="N29" s="7">
        <v>0.14399999999999999</v>
      </c>
      <c r="O29" s="7">
        <v>0.17</v>
      </c>
      <c r="P29" s="7">
        <v>9.2999999999999999E-2</v>
      </c>
      <c r="Q29" s="7">
        <v>5.7000000000000002E-2</v>
      </c>
      <c r="R29" s="7">
        <v>0.01</v>
      </c>
      <c r="S29" s="7">
        <v>0.01</v>
      </c>
      <c r="T29" s="7">
        <v>0.245</v>
      </c>
      <c r="U29" s="67">
        <v>0.35099999999999998</v>
      </c>
      <c r="V29" s="68">
        <v>0.125</v>
      </c>
    </row>
    <row r="30" spans="1:22">
      <c r="A30" s="4">
        <v>37197</v>
      </c>
      <c r="B30" s="5" t="s">
        <v>31</v>
      </c>
      <c r="C30" s="81">
        <v>31053</v>
      </c>
      <c r="D30" s="83">
        <v>50108</v>
      </c>
      <c r="E30" s="83">
        <v>39807</v>
      </c>
      <c r="F30" s="83">
        <f t="shared" si="1"/>
        <v>10301</v>
      </c>
      <c r="G30" s="7">
        <f>E30/E2</f>
        <v>0.76678737912701778</v>
      </c>
      <c r="H30" s="7">
        <f>E30/E3</f>
        <v>0.87353522053982879</v>
      </c>
      <c r="I30" s="70">
        <v>40983</v>
      </c>
      <c r="J30" s="7">
        <v>9.7000000000000003E-2</v>
      </c>
      <c r="K30" s="7">
        <v>7.1999999999999995E-2</v>
      </c>
      <c r="L30" s="7">
        <v>0.13900000000000001</v>
      </c>
      <c r="M30" s="7">
        <v>0.15</v>
      </c>
      <c r="N30" s="7">
        <v>0.151</v>
      </c>
      <c r="O30" s="7">
        <v>0.183</v>
      </c>
      <c r="P30" s="7">
        <v>9.8000000000000004E-2</v>
      </c>
      <c r="Q30" s="7">
        <v>8.3000000000000004E-2</v>
      </c>
      <c r="R30" s="7">
        <v>1.9E-2</v>
      </c>
      <c r="S30" s="7">
        <v>8.0000000000000002E-3</v>
      </c>
      <c r="T30" s="7">
        <v>0.17199999999999999</v>
      </c>
      <c r="U30" s="67">
        <v>0.28000000000000003</v>
      </c>
      <c r="V30" s="68">
        <v>8.5000000000000006E-2</v>
      </c>
    </row>
    <row r="31" spans="1:22">
      <c r="A31" s="4">
        <v>37199</v>
      </c>
      <c r="B31" s="5" t="s">
        <v>32</v>
      </c>
      <c r="C31" s="81">
        <v>25121</v>
      </c>
      <c r="D31" s="83">
        <v>43907</v>
      </c>
      <c r="E31" s="83">
        <v>35703</v>
      </c>
      <c r="F31" s="83">
        <f>(D31-E31)</f>
        <v>8204</v>
      </c>
      <c r="G31" s="7">
        <f>E31/E2</f>
        <v>0.68773355934815272</v>
      </c>
      <c r="H31" s="7">
        <f>E31/E3</f>
        <v>0.78347597103357469</v>
      </c>
      <c r="I31" s="70">
        <v>36440</v>
      </c>
      <c r="J31" s="7">
        <v>0.107</v>
      </c>
      <c r="K31" s="7">
        <v>9.4E-2</v>
      </c>
      <c r="L31" s="7">
        <v>0.155</v>
      </c>
      <c r="M31" s="7">
        <v>0.13500000000000001</v>
      </c>
      <c r="N31" s="7">
        <v>0.161</v>
      </c>
      <c r="O31" s="7">
        <v>0.21199999999999999</v>
      </c>
      <c r="P31" s="7">
        <v>7.6999999999999999E-2</v>
      </c>
      <c r="Q31" s="7">
        <v>4.5999999999999999E-2</v>
      </c>
      <c r="R31" s="7">
        <v>5.0000000000000001E-3</v>
      </c>
      <c r="S31" s="7">
        <v>8.0000000000000002E-3</v>
      </c>
      <c r="T31" s="7">
        <v>0.20300000000000001</v>
      </c>
      <c r="U31" s="67">
        <v>0.313</v>
      </c>
      <c r="V31" s="68">
        <v>0.17100000000000001</v>
      </c>
    </row>
    <row r="32" spans="1:22" ht="44">
      <c r="A32" s="6" t="s">
        <v>33</v>
      </c>
      <c r="B32" s="6"/>
      <c r="C32" s="84" t="s">
        <v>297</v>
      </c>
      <c r="D32" s="75" t="s">
        <v>295</v>
      </c>
      <c r="E32" s="75" t="s">
        <v>295</v>
      </c>
      <c r="F32" s="75" t="s">
        <v>295</v>
      </c>
      <c r="G32" s="16" t="s">
        <v>52</v>
      </c>
      <c r="H32" s="16" t="s">
        <v>52</v>
      </c>
      <c r="I32" s="63" t="s">
        <v>281</v>
      </c>
      <c r="J32" s="16" t="s">
        <v>52</v>
      </c>
      <c r="K32" s="16" t="s">
        <v>52</v>
      </c>
      <c r="L32" s="16" t="s">
        <v>52</v>
      </c>
      <c r="M32" s="16" t="s">
        <v>52</v>
      </c>
      <c r="N32" s="16" t="s">
        <v>52</v>
      </c>
      <c r="O32" s="16" t="s">
        <v>52</v>
      </c>
      <c r="P32" s="16" t="s">
        <v>52</v>
      </c>
      <c r="Q32" s="16" t="s">
        <v>52</v>
      </c>
      <c r="R32" s="16" t="s">
        <v>52</v>
      </c>
      <c r="S32" s="16" t="s">
        <v>52</v>
      </c>
      <c r="T32" s="63" t="s">
        <v>281</v>
      </c>
      <c r="U32" s="63" t="s">
        <v>281</v>
      </c>
      <c r="V32" s="65" t="s">
        <v>283</v>
      </c>
    </row>
    <row r="33" spans="1:22">
      <c r="A33" s="6" t="s">
        <v>34</v>
      </c>
      <c r="B33" s="6"/>
      <c r="C33" s="76" t="s">
        <v>293</v>
      </c>
      <c r="D33" s="76" t="s">
        <v>284</v>
      </c>
      <c r="E33" s="76" t="s">
        <v>293</v>
      </c>
      <c r="F33" s="76" t="s">
        <v>293</v>
      </c>
      <c r="G33" s="76" t="s">
        <v>294</v>
      </c>
      <c r="H33" s="76" t="s">
        <v>294</v>
      </c>
      <c r="I33" s="64" t="s">
        <v>282</v>
      </c>
      <c r="J33" s="15" t="s">
        <v>53</v>
      </c>
      <c r="K33" s="15" t="s">
        <v>53</v>
      </c>
      <c r="L33" s="15" t="s">
        <v>53</v>
      </c>
      <c r="M33" s="15" t="s">
        <v>53</v>
      </c>
      <c r="N33" s="15" t="s">
        <v>53</v>
      </c>
      <c r="O33" s="15" t="s">
        <v>53</v>
      </c>
      <c r="P33" s="15" t="s">
        <v>53</v>
      </c>
      <c r="Q33" s="15" t="s">
        <v>53</v>
      </c>
      <c r="R33" s="15" t="s">
        <v>53</v>
      </c>
      <c r="S33" s="15" t="s">
        <v>53</v>
      </c>
      <c r="T33" s="64" t="s">
        <v>282</v>
      </c>
      <c r="U33" s="64" t="s">
        <v>282</v>
      </c>
      <c r="V33" s="64" t="s">
        <v>284</v>
      </c>
    </row>
  </sheetData>
  <pageMargins left="0.75" right="0.75" top="1" bottom="1" header="0.5" footer="0.5"/>
  <pageSetup orientation="portrait" horizontalDpi="4294967292" verticalDpi="4294967292"/>
  <ignoredErrors>
    <ignoredError sqref="H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workbookViewId="0">
      <selection activeCell="U4" sqref="U4"/>
    </sheetView>
  </sheetViews>
  <sheetFormatPr baseColWidth="10" defaultRowHeight="15" x14ac:dyDescent="0"/>
  <cols>
    <col min="4" max="4" width="15.33203125" bestFit="1" customWidth="1"/>
    <col min="5" max="7" width="11" bestFit="1" customWidth="1"/>
    <col min="8" max="8" width="11.33203125" customWidth="1"/>
    <col min="9" max="10" width="11" bestFit="1" customWidth="1"/>
    <col min="12" max="12" width="11.5" customWidth="1"/>
    <col min="13" max="15" width="11.33203125" bestFit="1" customWidth="1"/>
    <col min="16" max="16" width="11.5" customWidth="1"/>
    <col min="18" max="18" width="11.33203125" customWidth="1"/>
    <col min="19" max="19" width="12" customWidth="1"/>
    <col min="20" max="20" width="11.5" customWidth="1"/>
    <col min="21" max="21" width="13.6640625" customWidth="1"/>
    <col min="22" max="22" width="11.33203125" customWidth="1"/>
  </cols>
  <sheetData>
    <row r="1" spans="1:45" ht="90">
      <c r="A1" s="1" t="s">
        <v>0</v>
      </c>
      <c r="B1" s="1" t="s">
        <v>1</v>
      </c>
      <c r="C1" s="23" t="s">
        <v>75</v>
      </c>
      <c r="D1" s="14" t="s">
        <v>54</v>
      </c>
      <c r="E1" s="14" t="s">
        <v>55</v>
      </c>
      <c r="F1" s="14" t="s">
        <v>56</v>
      </c>
      <c r="G1" s="14" t="s">
        <v>57</v>
      </c>
      <c r="H1" s="14" t="s">
        <v>58</v>
      </c>
      <c r="I1" s="14" t="s">
        <v>59</v>
      </c>
      <c r="J1" s="14" t="s">
        <v>60</v>
      </c>
      <c r="K1" s="14" t="s">
        <v>56</v>
      </c>
      <c r="L1" s="14" t="s">
        <v>61</v>
      </c>
      <c r="M1" s="14" t="s">
        <v>77</v>
      </c>
      <c r="N1" s="14" t="s">
        <v>78</v>
      </c>
      <c r="O1" s="14" t="s">
        <v>79</v>
      </c>
      <c r="P1" s="27" t="s">
        <v>80</v>
      </c>
      <c r="Q1" s="14" t="s">
        <v>81</v>
      </c>
      <c r="R1" s="14" t="s">
        <v>82</v>
      </c>
      <c r="S1" s="14" t="s">
        <v>83</v>
      </c>
      <c r="T1" s="14" t="s">
        <v>84</v>
      </c>
      <c r="U1" s="14" t="s">
        <v>102</v>
      </c>
      <c r="V1" s="14" t="s">
        <v>103</v>
      </c>
    </row>
    <row r="2" spans="1:45">
      <c r="A2" s="2">
        <v>0</v>
      </c>
      <c r="B2" s="3" t="s">
        <v>2</v>
      </c>
      <c r="C2" s="26" t="s">
        <v>4</v>
      </c>
      <c r="D2" s="17">
        <v>238733844</v>
      </c>
      <c r="E2" s="7">
        <v>0.65</v>
      </c>
      <c r="F2" s="7">
        <v>0.64500000000000002</v>
      </c>
      <c r="G2" s="7">
        <v>0.59399999999999997</v>
      </c>
      <c r="H2" s="7">
        <v>5.0999999999999997E-2</v>
      </c>
      <c r="I2" s="7">
        <v>5.0000000000000001E-3</v>
      </c>
      <c r="J2" s="7">
        <v>0.35</v>
      </c>
      <c r="K2" s="6">
        <v>154037474</v>
      </c>
      <c r="L2" s="7">
        <v>7.9000000000000001E-2</v>
      </c>
      <c r="M2" s="29">
        <v>108603565</v>
      </c>
      <c r="N2" s="29">
        <v>129879584</v>
      </c>
      <c r="O2" s="29">
        <v>127820442</v>
      </c>
      <c r="P2" s="30">
        <v>17.694517670759701</v>
      </c>
      <c r="Q2" s="32" t="s">
        <v>4</v>
      </c>
      <c r="R2" s="32" t="s">
        <v>4</v>
      </c>
      <c r="S2" s="32" t="s">
        <v>4</v>
      </c>
      <c r="T2" s="32" t="s">
        <v>4</v>
      </c>
      <c r="U2" s="32" t="s">
        <v>4</v>
      </c>
      <c r="V2" s="32" t="s">
        <v>4</v>
      </c>
    </row>
    <row r="3" spans="1:45">
      <c r="A3" s="2">
        <v>37000</v>
      </c>
      <c r="B3" s="3" t="s">
        <v>3</v>
      </c>
      <c r="C3" s="26">
        <v>9535483</v>
      </c>
      <c r="D3" s="17">
        <v>7287107</v>
      </c>
      <c r="E3" s="7">
        <v>0.64900000000000002</v>
      </c>
      <c r="F3" s="7">
        <v>0.63700000000000001</v>
      </c>
      <c r="G3" s="7">
        <v>0.58099999999999996</v>
      </c>
      <c r="H3" s="7">
        <v>5.6000000000000001E-2</v>
      </c>
      <c r="I3" s="7">
        <v>1.2E-2</v>
      </c>
      <c r="J3" s="7">
        <v>0.35099999999999998</v>
      </c>
      <c r="K3" s="6">
        <v>4640229</v>
      </c>
      <c r="L3" s="7">
        <v>8.7999999999999995E-2</v>
      </c>
      <c r="M3" s="29">
        <v>3079107</v>
      </c>
      <c r="N3" s="29">
        <v>3856286</v>
      </c>
      <c r="O3" s="29">
        <v>3788581</v>
      </c>
      <c r="P3" s="30">
        <v>23.041550683363717</v>
      </c>
      <c r="Q3" s="32" t="s">
        <v>4</v>
      </c>
      <c r="R3" s="28">
        <v>3529532</v>
      </c>
      <c r="S3" s="28">
        <v>1720752</v>
      </c>
      <c r="T3" s="28">
        <v>1790446</v>
      </c>
      <c r="U3" s="33">
        <v>0.48752979148510339</v>
      </c>
      <c r="V3" s="33">
        <v>0.50727575213937715</v>
      </c>
    </row>
    <row r="4" spans="1:45">
      <c r="A4" s="2" t="s">
        <v>4</v>
      </c>
      <c r="B4" s="3" t="s">
        <v>5</v>
      </c>
      <c r="C4" s="26">
        <v>1357675</v>
      </c>
      <c r="D4" s="17">
        <f>SUM(D5:D31)</f>
        <v>1092016</v>
      </c>
      <c r="E4" s="18" t="s">
        <v>4</v>
      </c>
      <c r="F4" s="18" t="s">
        <v>4</v>
      </c>
      <c r="G4" s="18" t="s">
        <v>4</v>
      </c>
      <c r="H4" s="18" t="s">
        <v>4</v>
      </c>
      <c r="I4" s="18" t="s">
        <v>4</v>
      </c>
      <c r="J4" s="18" t="s">
        <v>4</v>
      </c>
      <c r="K4" s="18" t="s">
        <v>4</v>
      </c>
      <c r="L4" s="18" t="s">
        <v>4</v>
      </c>
      <c r="M4" s="29">
        <v>432202</v>
      </c>
      <c r="N4" s="29">
        <v>508886</v>
      </c>
      <c r="O4" s="29">
        <v>448176</v>
      </c>
      <c r="P4" s="30">
        <v>3.6959569830773571</v>
      </c>
      <c r="Q4" s="30">
        <v>11.82965337153937</v>
      </c>
      <c r="R4" s="28">
        <v>422380</v>
      </c>
      <c r="S4" s="28">
        <v>237036</v>
      </c>
      <c r="T4" s="28">
        <v>177533</v>
      </c>
      <c r="U4" s="33">
        <v>0.5611913442871348</v>
      </c>
      <c r="V4" s="33">
        <v>0.42031582934798051</v>
      </c>
      <c r="X4" s="12" t="s">
        <v>39</v>
      </c>
      <c r="Y4" s="13"/>
      <c r="Z4" s="13"/>
      <c r="AA4" s="45"/>
    </row>
    <row r="5" spans="1:45">
      <c r="A5" s="4">
        <v>37003</v>
      </c>
      <c r="B5" s="5" t="s">
        <v>6</v>
      </c>
      <c r="C5" s="26">
        <v>37198</v>
      </c>
      <c r="D5" s="17">
        <v>29215</v>
      </c>
      <c r="E5" s="7">
        <v>0.63</v>
      </c>
      <c r="F5" s="7">
        <v>0.627</v>
      </c>
      <c r="G5" s="7">
        <v>0.56100000000000005</v>
      </c>
      <c r="H5" s="7">
        <v>6.6000000000000003E-2</v>
      </c>
      <c r="I5" s="7">
        <v>2E-3</v>
      </c>
      <c r="J5" s="7">
        <v>0.37</v>
      </c>
      <c r="K5" s="6">
        <v>18327</v>
      </c>
      <c r="L5" s="7">
        <v>0.105</v>
      </c>
      <c r="M5" s="29">
        <v>9545</v>
      </c>
      <c r="N5" s="29">
        <v>10783</v>
      </c>
      <c r="O5" s="29">
        <v>8600</v>
      </c>
      <c r="P5" s="30">
        <v>-9.9004714510214775</v>
      </c>
      <c r="Q5" s="30">
        <v>0.22699791821792908</v>
      </c>
      <c r="R5" s="28">
        <v>8779</v>
      </c>
      <c r="S5" s="28">
        <v>5478</v>
      </c>
      <c r="T5" s="28">
        <v>3301</v>
      </c>
      <c r="U5" s="33">
        <v>0.62398906481376015</v>
      </c>
      <c r="V5" s="33">
        <v>0.3760109351862399</v>
      </c>
      <c r="X5" s="6"/>
      <c r="Y5" s="8">
        <v>1990</v>
      </c>
      <c r="Z5" s="8">
        <v>1991</v>
      </c>
      <c r="AA5" s="8">
        <v>1992</v>
      </c>
      <c r="AB5" s="46">
        <v>1993</v>
      </c>
      <c r="AC5" s="8">
        <v>1994</v>
      </c>
      <c r="AD5" s="8">
        <v>1995</v>
      </c>
      <c r="AE5" s="8">
        <v>1996</v>
      </c>
      <c r="AF5" s="8">
        <v>1997</v>
      </c>
      <c r="AG5" s="8">
        <v>1998</v>
      </c>
      <c r="AH5" s="8">
        <v>1999</v>
      </c>
      <c r="AI5" s="8">
        <v>2000</v>
      </c>
      <c r="AJ5" s="8">
        <v>2001</v>
      </c>
      <c r="AK5" s="8">
        <v>2002</v>
      </c>
      <c r="AL5" s="8">
        <v>2003</v>
      </c>
      <c r="AM5" s="8">
        <v>2004</v>
      </c>
      <c r="AN5" s="8">
        <v>2005</v>
      </c>
      <c r="AO5" s="8">
        <v>2006</v>
      </c>
      <c r="AP5" s="8">
        <v>2007</v>
      </c>
      <c r="AQ5" s="8">
        <v>2008</v>
      </c>
      <c r="AR5" s="8">
        <v>2009</v>
      </c>
      <c r="AS5" s="8">
        <v>2010</v>
      </c>
    </row>
    <row r="6" spans="1:45">
      <c r="A6" s="4">
        <v>37005</v>
      </c>
      <c r="B6" s="5" t="s">
        <v>7</v>
      </c>
      <c r="C6" s="26">
        <v>11155</v>
      </c>
      <c r="D6" s="17">
        <v>9296</v>
      </c>
      <c r="E6" s="7">
        <v>0.55000000000000004</v>
      </c>
      <c r="F6" s="7">
        <v>0.55000000000000004</v>
      </c>
      <c r="G6" s="7">
        <v>0.50600000000000001</v>
      </c>
      <c r="H6" s="7">
        <v>4.4999999999999998E-2</v>
      </c>
      <c r="I6" s="7">
        <v>0</v>
      </c>
      <c r="J6" s="7">
        <v>0.45</v>
      </c>
      <c r="K6" s="6">
        <v>5117</v>
      </c>
      <c r="L6" s="7">
        <v>8.1000000000000003E-2</v>
      </c>
      <c r="M6" s="29">
        <v>3338</v>
      </c>
      <c r="N6" s="29">
        <v>4339</v>
      </c>
      <c r="O6" s="29">
        <v>3310</v>
      </c>
      <c r="P6" s="30">
        <v>-0.83882564409826244</v>
      </c>
      <c r="Q6" s="30">
        <v>8.7367803407133168E-2</v>
      </c>
      <c r="R6" s="28">
        <v>2507</v>
      </c>
      <c r="S6" s="28">
        <v>1901</v>
      </c>
      <c r="T6" s="28">
        <v>0</v>
      </c>
      <c r="U6" s="33">
        <v>0.75827682489030712</v>
      </c>
      <c r="V6" s="33">
        <v>0</v>
      </c>
      <c r="X6" s="47" t="s">
        <v>3</v>
      </c>
      <c r="Y6" s="7">
        <v>4.1575294017409739E-2</v>
      </c>
      <c r="Z6" s="7">
        <v>5.9213699031849878E-2</v>
      </c>
      <c r="AA6" s="7">
        <v>6.2252932275877679E-2</v>
      </c>
      <c r="AB6" s="7">
        <v>5.1608668301118363E-2</v>
      </c>
      <c r="AC6" s="7">
        <v>4.3989619135988013E-2</v>
      </c>
      <c r="AD6" s="7">
        <v>4.4335889933443749E-2</v>
      </c>
      <c r="AE6" s="7">
        <v>4.4131714908956531E-2</v>
      </c>
      <c r="AF6" s="7">
        <v>3.8655370576314095E-2</v>
      </c>
      <c r="AG6" s="7">
        <v>3.5322821108686259E-2</v>
      </c>
      <c r="AH6" s="7">
        <v>3.2735933181300733E-2</v>
      </c>
      <c r="AI6" s="7">
        <v>3.7484895682911551E-2</v>
      </c>
      <c r="AJ6" s="7">
        <v>5.6408340528356395E-2</v>
      </c>
      <c r="AK6" s="7">
        <v>6.6337879864314275E-2</v>
      </c>
      <c r="AL6" s="7">
        <v>6.4549117373909295E-2</v>
      </c>
      <c r="AM6" s="7">
        <v>5.5380338973200882E-2</v>
      </c>
      <c r="AN6" s="7">
        <v>5.2616452904812587E-2</v>
      </c>
      <c r="AO6" s="7">
        <v>4.7568918507849854E-2</v>
      </c>
      <c r="AP6" s="7">
        <v>4.7422355894497656E-2</v>
      </c>
      <c r="AQ6" s="7">
        <v>6.2399842697733861E-2</v>
      </c>
      <c r="AR6" s="7">
        <v>0.10758796217315326</v>
      </c>
      <c r="AS6" s="7">
        <v>0.10557419275351175</v>
      </c>
    </row>
    <row r="7" spans="1:45">
      <c r="A7" s="4">
        <v>37009</v>
      </c>
      <c r="B7" s="5" t="s">
        <v>8</v>
      </c>
      <c r="C7" s="26">
        <v>27281</v>
      </c>
      <c r="D7" s="17">
        <v>22198</v>
      </c>
      <c r="E7" s="7">
        <v>0.59799999999999998</v>
      </c>
      <c r="F7" s="7">
        <v>0.59799999999999998</v>
      </c>
      <c r="G7" s="7">
        <v>0.54</v>
      </c>
      <c r="H7" s="7">
        <v>5.8000000000000003E-2</v>
      </c>
      <c r="I7" s="7">
        <v>0</v>
      </c>
      <c r="J7" s="7">
        <v>0.40200000000000002</v>
      </c>
      <c r="K7" s="6">
        <v>13271</v>
      </c>
      <c r="L7" s="7">
        <v>9.8000000000000004E-2</v>
      </c>
      <c r="M7" s="29">
        <v>7262</v>
      </c>
      <c r="N7" s="29">
        <v>8148</v>
      </c>
      <c r="O7" s="29">
        <v>7388</v>
      </c>
      <c r="P7" s="30">
        <v>1.7350592123381989</v>
      </c>
      <c r="Q7" s="30">
        <v>0.19500704881326281</v>
      </c>
      <c r="R7" s="28">
        <v>6155</v>
      </c>
      <c r="S7" s="28">
        <v>4544</v>
      </c>
      <c r="T7" s="28">
        <v>1611</v>
      </c>
      <c r="U7" s="33">
        <v>0.73826157595450848</v>
      </c>
      <c r="V7" s="33">
        <v>0.26173842404549147</v>
      </c>
      <c r="X7" s="47" t="s">
        <v>40</v>
      </c>
      <c r="Y7" s="7">
        <v>0.15229304874531296</v>
      </c>
      <c r="Z7" s="7">
        <v>0.19765539803707743</v>
      </c>
      <c r="AA7" s="7">
        <v>0.18251847193837448</v>
      </c>
      <c r="AB7" s="7">
        <v>0.15809182676652556</v>
      </c>
      <c r="AC7" s="7">
        <v>0.15485695276114439</v>
      </c>
      <c r="AD7" s="7">
        <v>0.17066621916428931</v>
      </c>
      <c r="AE7" s="7">
        <v>0.18195145789216485</v>
      </c>
      <c r="AF7" s="7">
        <v>0.17435090479937057</v>
      </c>
      <c r="AG7" s="7">
        <v>0.13091590057882194</v>
      </c>
      <c r="AH7" s="7">
        <v>0.11243941841680129</v>
      </c>
      <c r="AI7" s="7">
        <v>8.939809585283201E-2</v>
      </c>
      <c r="AJ7" s="7">
        <v>9.9120019555120994E-2</v>
      </c>
      <c r="AK7" s="7">
        <v>0.10252067350802033</v>
      </c>
      <c r="AL7" s="7">
        <v>9.3042236278310556E-2</v>
      </c>
      <c r="AM7" s="7">
        <v>9.0646670427021472E-2</v>
      </c>
      <c r="AN7" s="7">
        <v>8.6611258790672635E-2</v>
      </c>
      <c r="AO7" s="7">
        <v>7.7675738854566703E-2</v>
      </c>
      <c r="AP7" s="7">
        <v>7.186901977461195E-2</v>
      </c>
      <c r="AQ7" s="7">
        <v>0.1081511839708561</v>
      </c>
      <c r="AR7" s="7">
        <v>0.1735828586927041</v>
      </c>
      <c r="AS7" s="7">
        <v>0.16121486511978872</v>
      </c>
    </row>
    <row r="8" spans="1:45">
      <c r="A8" s="4">
        <v>37011</v>
      </c>
      <c r="B8" s="5" t="s">
        <v>9</v>
      </c>
      <c r="C8" s="26">
        <v>17797</v>
      </c>
      <c r="D8" s="17">
        <v>15215</v>
      </c>
      <c r="E8" s="7">
        <v>0.53500000000000003</v>
      </c>
      <c r="F8" s="7">
        <v>0.53300000000000003</v>
      </c>
      <c r="G8" s="7">
        <v>0.496</v>
      </c>
      <c r="H8" s="7">
        <v>3.6999999999999998E-2</v>
      </c>
      <c r="I8" s="7">
        <v>2E-3</v>
      </c>
      <c r="J8" s="7">
        <v>0.46500000000000002</v>
      </c>
      <c r="K8" s="6">
        <v>8112</v>
      </c>
      <c r="L8" s="7">
        <v>6.9000000000000006E-2</v>
      </c>
      <c r="M8" s="29">
        <v>5687</v>
      </c>
      <c r="N8" s="29">
        <v>7302</v>
      </c>
      <c r="O8" s="29">
        <v>6762</v>
      </c>
      <c r="P8" s="30">
        <v>18.902760682257778</v>
      </c>
      <c r="Q8" s="30">
        <v>0.17848371197553911</v>
      </c>
      <c r="R8" s="28">
        <v>5360</v>
      </c>
      <c r="S8" s="28">
        <v>4200</v>
      </c>
      <c r="T8" s="28">
        <v>1160</v>
      </c>
      <c r="U8" s="33">
        <v>0.78358208955223885</v>
      </c>
      <c r="V8" s="33">
        <v>0.21641791044776118</v>
      </c>
      <c r="X8" s="47" t="s">
        <v>41</v>
      </c>
      <c r="Y8" s="7">
        <v>2.1533161068044791E-2</v>
      </c>
      <c r="Z8" s="7">
        <v>3.0558196387342116E-2</v>
      </c>
      <c r="AA8" s="7">
        <v>3.6651736261619224E-2</v>
      </c>
      <c r="AB8" s="7">
        <v>2.9576263152905489E-2</v>
      </c>
      <c r="AC8" s="7">
        <v>2.3080782739588562E-2</v>
      </c>
      <c r="AD8" s="7">
        <v>2.7462371270134671E-2</v>
      </c>
      <c r="AE8" s="7">
        <v>2.4456875243918305E-2</v>
      </c>
      <c r="AF8" s="7">
        <v>2.1900327642697018E-2</v>
      </c>
      <c r="AG8" s="7">
        <v>1.8929865700277125E-2</v>
      </c>
      <c r="AH8" s="7">
        <v>1.4526632158958089E-2</v>
      </c>
      <c r="AI8" s="7">
        <v>2.7620030975735673E-2</v>
      </c>
      <c r="AJ8" s="7">
        <v>3.6663689336906127E-2</v>
      </c>
      <c r="AK8" s="7">
        <v>4.4880408492340769E-2</v>
      </c>
      <c r="AL8" s="7">
        <v>4.4198651566562379E-2</v>
      </c>
      <c r="AM8" s="7">
        <v>4.0974237228523697E-2</v>
      </c>
      <c r="AN8" s="7">
        <v>3.9809939642994736E-2</v>
      </c>
      <c r="AO8" s="7">
        <v>3.5019043588658483E-2</v>
      </c>
      <c r="AP8" s="7">
        <v>3.4097305991154001E-2</v>
      </c>
      <c r="AQ8" s="7">
        <v>4.7646603366070336E-2</v>
      </c>
      <c r="AR8" s="7">
        <v>8.075481565414451E-2</v>
      </c>
      <c r="AS8" s="7">
        <v>8.0346526244267025E-2</v>
      </c>
    </row>
    <row r="9" spans="1:45">
      <c r="A9" s="4">
        <v>37021</v>
      </c>
      <c r="B9" s="5" t="s">
        <v>10</v>
      </c>
      <c r="C9" s="26">
        <v>238318</v>
      </c>
      <c r="D9" s="17">
        <v>190916</v>
      </c>
      <c r="E9" s="7">
        <v>0.64200000000000002</v>
      </c>
      <c r="F9" s="7">
        <v>0.64</v>
      </c>
      <c r="G9" s="7">
        <v>0.59499999999999997</v>
      </c>
      <c r="H9" s="7">
        <v>4.4999999999999998E-2</v>
      </c>
      <c r="I9" s="7">
        <v>3.0000000000000001E-3</v>
      </c>
      <c r="J9" s="7">
        <v>0.35799999999999998</v>
      </c>
      <c r="K9" s="6">
        <v>122129</v>
      </c>
      <c r="L9" s="7">
        <v>7.0000000000000007E-2</v>
      </c>
      <c r="M9" s="29">
        <v>85794</v>
      </c>
      <c r="N9" s="29">
        <v>106414</v>
      </c>
      <c r="O9" s="29">
        <v>110143</v>
      </c>
      <c r="P9" s="30">
        <v>28.380772548196841</v>
      </c>
      <c r="Q9" s="30">
        <v>2.9072362449159725</v>
      </c>
      <c r="R9" s="28">
        <v>106056</v>
      </c>
      <c r="S9" s="28">
        <v>55873</v>
      </c>
      <c r="T9" s="28">
        <v>50183</v>
      </c>
      <c r="U9" s="33">
        <v>0.52682545070528775</v>
      </c>
      <c r="V9" s="33">
        <v>0.47317454929471225</v>
      </c>
      <c r="X9" s="47" t="s">
        <v>5</v>
      </c>
      <c r="Y9" s="7">
        <v>4.4488470679606068E-2</v>
      </c>
      <c r="Z9" s="7">
        <v>6.442844561945045E-2</v>
      </c>
      <c r="AA9" s="7">
        <v>6.4041766521916732E-2</v>
      </c>
      <c r="AB9" s="7">
        <v>5.1662335020395564E-2</v>
      </c>
      <c r="AC9" s="7">
        <v>4.4022905605616912E-2</v>
      </c>
      <c r="AD9" s="7">
        <v>4.8816932230048557E-2</v>
      </c>
      <c r="AE9" s="7">
        <v>4.9990549516352685E-2</v>
      </c>
      <c r="AF9" s="7">
        <v>4.3595504877622898E-2</v>
      </c>
      <c r="AG9" s="7">
        <v>3.7999545471888101E-2</v>
      </c>
      <c r="AH9" s="7">
        <v>3.5008516342638928E-2</v>
      </c>
      <c r="AI9" s="7">
        <v>3.8772277479666779E-2</v>
      </c>
      <c r="AJ9" s="7">
        <v>6.0676469980989467E-2</v>
      </c>
      <c r="AK9" s="7">
        <v>7.0591819829312646E-2</v>
      </c>
      <c r="AL9" s="7">
        <v>6.5952530980886367E-2</v>
      </c>
      <c r="AM9" s="7">
        <v>5.7411215472683824E-2</v>
      </c>
      <c r="AN9" s="7">
        <v>5.6167648655239412E-2</v>
      </c>
      <c r="AO9" s="7">
        <v>4.9743916066550785E-2</v>
      </c>
      <c r="AP9" s="7">
        <v>4.8405499502080451E-2</v>
      </c>
      <c r="AQ9" s="7">
        <v>6.5349634105655696E-2</v>
      </c>
      <c r="AR9" s="7">
        <v>0.11655894983608997</v>
      </c>
      <c r="AS9" s="7">
        <v>0.11158798283261803</v>
      </c>
    </row>
    <row r="10" spans="1:45">
      <c r="A10" s="4">
        <v>37023</v>
      </c>
      <c r="B10" s="5" t="s">
        <v>11</v>
      </c>
      <c r="C10" s="26">
        <v>90912</v>
      </c>
      <c r="D10" s="17">
        <v>72956</v>
      </c>
      <c r="E10" s="7">
        <v>0.59699999999999998</v>
      </c>
      <c r="F10" s="7">
        <v>0.59599999999999997</v>
      </c>
      <c r="G10" s="7">
        <v>0.53300000000000003</v>
      </c>
      <c r="H10" s="7">
        <v>6.4000000000000001E-2</v>
      </c>
      <c r="I10" s="7">
        <v>1E-3</v>
      </c>
      <c r="J10" s="7">
        <v>0.40300000000000002</v>
      </c>
      <c r="K10" s="6">
        <v>43518</v>
      </c>
      <c r="L10" s="7">
        <v>0.107</v>
      </c>
      <c r="M10" s="29">
        <v>35861</v>
      </c>
      <c r="N10" s="29">
        <v>37515</v>
      </c>
      <c r="O10" s="29">
        <v>27960</v>
      </c>
      <c r="P10" s="30">
        <v>-22.032291347145925</v>
      </c>
      <c r="Q10" s="30">
        <v>0.73800718527596476</v>
      </c>
      <c r="R10" s="28">
        <v>25152</v>
      </c>
      <c r="S10" s="28">
        <v>13094</v>
      </c>
      <c r="T10" s="28">
        <v>12058</v>
      </c>
      <c r="U10" s="33">
        <v>0.52059478371501278</v>
      </c>
      <c r="V10" s="33">
        <v>0.47940521628498728</v>
      </c>
      <c r="X10" s="22" t="s">
        <v>38</v>
      </c>
    </row>
    <row r="11" spans="1:45">
      <c r="A11" s="4">
        <v>37027</v>
      </c>
      <c r="B11" s="5" t="s">
        <v>12</v>
      </c>
      <c r="C11" s="26">
        <v>83029</v>
      </c>
      <c r="D11" s="17">
        <v>65572</v>
      </c>
      <c r="E11" s="7">
        <v>0.60499999999999998</v>
      </c>
      <c r="F11" s="7">
        <v>0.60399999999999998</v>
      </c>
      <c r="G11" s="7">
        <v>0.54</v>
      </c>
      <c r="H11" s="7">
        <v>6.3E-2</v>
      </c>
      <c r="I11" s="7">
        <v>1E-3</v>
      </c>
      <c r="J11" s="7">
        <v>0.39500000000000002</v>
      </c>
      <c r="K11" s="6">
        <v>39598</v>
      </c>
      <c r="L11" s="7">
        <v>0.105</v>
      </c>
      <c r="M11" s="29">
        <v>29898</v>
      </c>
      <c r="N11" s="29">
        <v>34782</v>
      </c>
      <c r="O11" s="29">
        <v>24481</v>
      </c>
      <c r="P11" s="30">
        <v>-18.118268780520435</v>
      </c>
      <c r="Q11" s="30">
        <v>0.64617860882478162</v>
      </c>
      <c r="R11" s="28">
        <v>21952</v>
      </c>
      <c r="S11" s="28">
        <v>11401</v>
      </c>
      <c r="T11" s="28">
        <v>10551</v>
      </c>
      <c r="U11" s="33">
        <v>0.51936042274052474</v>
      </c>
      <c r="V11" s="33">
        <v>0.4806395772594752</v>
      </c>
    </row>
    <row r="12" spans="1:45">
      <c r="A12" s="4">
        <v>37039</v>
      </c>
      <c r="B12" s="5" t="s">
        <v>13</v>
      </c>
      <c r="C12" s="26">
        <v>27444</v>
      </c>
      <c r="D12" s="17">
        <v>22624</v>
      </c>
      <c r="E12" s="7">
        <v>0.53200000000000003</v>
      </c>
      <c r="F12" s="7">
        <v>0.53200000000000003</v>
      </c>
      <c r="G12" s="7">
        <v>0.502</v>
      </c>
      <c r="H12" s="7">
        <v>0.03</v>
      </c>
      <c r="I12" s="7">
        <v>0</v>
      </c>
      <c r="J12" s="7">
        <v>0.46800000000000003</v>
      </c>
      <c r="K12" s="6">
        <v>12038</v>
      </c>
      <c r="L12" s="7">
        <v>5.6000000000000001E-2</v>
      </c>
      <c r="M12" s="29">
        <v>7452</v>
      </c>
      <c r="N12" s="29">
        <v>10225</v>
      </c>
      <c r="O12" s="29">
        <v>7697</v>
      </c>
      <c r="P12" s="30">
        <v>3.2877079978529253</v>
      </c>
      <c r="Q12" s="30">
        <v>0.20316313680504655</v>
      </c>
      <c r="R12" s="28">
        <v>7454</v>
      </c>
      <c r="S12" s="28">
        <v>4282</v>
      </c>
      <c r="T12" s="28">
        <v>0</v>
      </c>
      <c r="U12" s="33">
        <v>0.57445666756104108</v>
      </c>
      <c r="V12" s="33">
        <v>0</v>
      </c>
      <c r="X12" s="48" t="s">
        <v>111</v>
      </c>
      <c r="Y12" s="49"/>
    </row>
    <row r="13" spans="1:45">
      <c r="A13" s="4">
        <v>37043</v>
      </c>
      <c r="B13" s="5" t="s">
        <v>14</v>
      </c>
      <c r="C13" s="26">
        <v>10587</v>
      </c>
      <c r="D13" s="17">
        <v>8756</v>
      </c>
      <c r="E13" s="7">
        <v>0.51600000000000001</v>
      </c>
      <c r="F13" s="7">
        <v>0.51600000000000001</v>
      </c>
      <c r="G13" s="7">
        <v>0.47099999999999997</v>
      </c>
      <c r="H13" s="7">
        <v>4.5999999999999999E-2</v>
      </c>
      <c r="I13" s="7">
        <v>0</v>
      </c>
      <c r="J13" s="7">
        <v>0.48399999999999999</v>
      </c>
      <c r="K13" s="6">
        <v>4521</v>
      </c>
      <c r="L13" s="7">
        <v>8.8999999999999996E-2</v>
      </c>
      <c r="M13" s="29">
        <v>1211</v>
      </c>
      <c r="N13" s="29">
        <v>1836</v>
      </c>
      <c r="O13" s="29">
        <v>1932</v>
      </c>
      <c r="P13" s="30">
        <v>59.537572254335259</v>
      </c>
      <c r="Q13" s="30">
        <v>5.0995346278725463E-2</v>
      </c>
      <c r="R13" s="28">
        <v>1650</v>
      </c>
      <c r="S13" s="28">
        <v>1276</v>
      </c>
      <c r="T13" s="28">
        <v>374</v>
      </c>
      <c r="U13" s="33">
        <v>0.77333333333333332</v>
      </c>
      <c r="V13" s="33">
        <v>0.22666666666666666</v>
      </c>
      <c r="X13" s="6"/>
      <c r="Y13" s="31">
        <v>1990</v>
      </c>
      <c r="Z13" s="31">
        <v>1991</v>
      </c>
      <c r="AA13" s="31">
        <v>1992</v>
      </c>
      <c r="AB13" s="31">
        <v>1993</v>
      </c>
      <c r="AC13" s="31">
        <v>1994</v>
      </c>
      <c r="AD13" s="31">
        <v>1995</v>
      </c>
      <c r="AE13" s="31">
        <v>1996</v>
      </c>
      <c r="AF13" s="31">
        <v>1997</v>
      </c>
      <c r="AG13" s="31">
        <v>1998</v>
      </c>
      <c r="AH13" s="31">
        <v>1999</v>
      </c>
      <c r="AI13" s="31">
        <v>2000</v>
      </c>
      <c r="AJ13" s="31">
        <v>2001</v>
      </c>
      <c r="AK13" s="31">
        <v>2002</v>
      </c>
      <c r="AL13" s="31">
        <v>2003</v>
      </c>
      <c r="AM13" s="31">
        <v>2004</v>
      </c>
      <c r="AN13" s="31">
        <v>2005</v>
      </c>
      <c r="AO13" s="31">
        <v>2006</v>
      </c>
      <c r="AP13" s="31">
        <v>2007</v>
      </c>
      <c r="AQ13" s="31">
        <v>2008</v>
      </c>
      <c r="AR13" s="31">
        <v>2009</v>
      </c>
      <c r="AS13" s="31">
        <v>2010</v>
      </c>
    </row>
    <row r="14" spans="1:45">
      <c r="A14" s="4">
        <v>37045</v>
      </c>
      <c r="B14" s="5" t="s">
        <v>15</v>
      </c>
      <c r="C14" s="26">
        <v>98078</v>
      </c>
      <c r="D14" s="17">
        <v>77284</v>
      </c>
      <c r="E14" s="7">
        <v>0.59699999999999998</v>
      </c>
      <c r="F14" s="7">
        <v>0.59599999999999997</v>
      </c>
      <c r="G14" s="7">
        <v>0.52600000000000002</v>
      </c>
      <c r="H14" s="7">
        <v>7.0999999999999994E-2</v>
      </c>
      <c r="I14" s="7">
        <v>0</v>
      </c>
      <c r="J14" s="7">
        <v>0.40300000000000002</v>
      </c>
      <c r="K14" s="6">
        <v>46097</v>
      </c>
      <c r="L14" s="7">
        <v>0.11899999999999999</v>
      </c>
      <c r="M14" s="29">
        <v>36219</v>
      </c>
      <c r="N14" s="29">
        <v>37285</v>
      </c>
      <c r="O14" s="29">
        <v>30715</v>
      </c>
      <c r="P14" s="30">
        <v>-15.196443855434993</v>
      </c>
      <c r="Q14" s="30">
        <v>0.81072570442601077</v>
      </c>
      <c r="R14" s="28">
        <v>31290</v>
      </c>
      <c r="S14" s="28">
        <v>15220</v>
      </c>
      <c r="T14" s="28">
        <v>16070</v>
      </c>
      <c r="U14" s="33">
        <v>0.48641738574624482</v>
      </c>
      <c r="V14" s="33">
        <v>0.51358261425375518</v>
      </c>
      <c r="X14" s="47" t="s">
        <v>3</v>
      </c>
      <c r="Y14" s="44">
        <v>4.1575294017409739E-2</v>
      </c>
      <c r="Z14" s="44">
        <v>5.9213699031849878E-2</v>
      </c>
      <c r="AA14" s="44">
        <v>6.2252932275877679E-2</v>
      </c>
      <c r="AB14" s="44">
        <v>5.1608668301118363E-2</v>
      </c>
      <c r="AC14" s="44">
        <v>4.3989619135988013E-2</v>
      </c>
      <c r="AD14" s="44">
        <v>4.4335889933443749E-2</v>
      </c>
      <c r="AE14" s="44">
        <v>4.4131714908956531E-2</v>
      </c>
      <c r="AF14" s="44">
        <v>3.8655370576314095E-2</v>
      </c>
      <c r="AG14" s="44">
        <v>3.5322821108686259E-2</v>
      </c>
      <c r="AH14" s="44">
        <v>3.2735933181300733E-2</v>
      </c>
      <c r="AI14" s="44">
        <v>3.7484895682911551E-2</v>
      </c>
      <c r="AJ14" s="44">
        <v>5.6408340528356395E-2</v>
      </c>
      <c r="AK14" s="44">
        <v>6.6337879864314275E-2</v>
      </c>
      <c r="AL14" s="44">
        <v>6.4549117373909295E-2</v>
      </c>
      <c r="AM14" s="44">
        <v>5.5380338973200882E-2</v>
      </c>
      <c r="AN14" s="44">
        <v>5.2616452904812587E-2</v>
      </c>
      <c r="AO14" s="44">
        <v>4.7568918507849854E-2</v>
      </c>
      <c r="AP14" s="44">
        <v>4.7422355894497656E-2</v>
      </c>
      <c r="AQ14" s="44">
        <v>6.2399842697733861E-2</v>
      </c>
      <c r="AR14" s="44">
        <v>0.10758796217315326</v>
      </c>
      <c r="AS14" s="44">
        <v>0.10557419275351175</v>
      </c>
    </row>
    <row r="15" spans="1:45">
      <c r="A15" s="4">
        <v>37075</v>
      </c>
      <c r="B15" s="5" t="s">
        <v>16</v>
      </c>
      <c r="C15" s="26">
        <v>8861</v>
      </c>
      <c r="D15" s="17">
        <v>7034</v>
      </c>
      <c r="E15" s="7">
        <v>0.53</v>
      </c>
      <c r="F15" s="7">
        <v>0.53</v>
      </c>
      <c r="G15" s="7">
        <v>0.47599999999999998</v>
      </c>
      <c r="H15" s="7">
        <v>5.3999999999999999E-2</v>
      </c>
      <c r="I15" s="7">
        <v>0</v>
      </c>
      <c r="J15" s="7">
        <v>0.47</v>
      </c>
      <c r="K15" s="6">
        <v>3727</v>
      </c>
      <c r="L15" s="7">
        <v>0.10199999999999999</v>
      </c>
      <c r="M15" s="29">
        <v>1659</v>
      </c>
      <c r="N15" s="29">
        <v>2472</v>
      </c>
      <c r="O15" s="29">
        <v>2256</v>
      </c>
      <c r="P15" s="30">
        <v>35.985533453887882</v>
      </c>
      <c r="Q15" s="30">
        <v>5.9547360872052091E-2</v>
      </c>
      <c r="R15" s="28">
        <v>1864</v>
      </c>
      <c r="S15" s="28">
        <v>1123</v>
      </c>
      <c r="T15" s="28">
        <v>0</v>
      </c>
      <c r="U15" s="33">
        <v>0.60246781115879833</v>
      </c>
      <c r="V15" s="33">
        <v>0</v>
      </c>
      <c r="X15" s="47" t="s">
        <v>5</v>
      </c>
      <c r="Y15" s="44">
        <v>4.4488470679606068E-2</v>
      </c>
      <c r="Z15" s="44">
        <v>6.442844561945045E-2</v>
      </c>
      <c r="AA15" s="44">
        <v>6.4041766521916732E-2</v>
      </c>
      <c r="AB15" s="44">
        <v>5.1662335020395564E-2</v>
      </c>
      <c r="AC15" s="44">
        <v>4.4022905605616912E-2</v>
      </c>
      <c r="AD15" s="44">
        <v>4.8816932230048557E-2</v>
      </c>
      <c r="AE15" s="44">
        <v>4.9990549516352685E-2</v>
      </c>
      <c r="AF15" s="44">
        <v>4.3595504877622898E-2</v>
      </c>
      <c r="AG15" s="44">
        <v>3.7999545471888101E-2</v>
      </c>
      <c r="AH15" s="44">
        <v>3.5008516342638928E-2</v>
      </c>
      <c r="AI15" s="44">
        <v>3.8772277479666779E-2</v>
      </c>
      <c r="AJ15" s="44">
        <v>6.0676469980989467E-2</v>
      </c>
      <c r="AK15" s="44">
        <v>7.0591819829312646E-2</v>
      </c>
      <c r="AL15" s="44">
        <v>6.5952530980886367E-2</v>
      </c>
      <c r="AM15" s="44">
        <v>5.7411215472683824E-2</v>
      </c>
      <c r="AN15" s="44">
        <v>5.6167648655239412E-2</v>
      </c>
      <c r="AO15" s="44">
        <v>4.9743916066550785E-2</v>
      </c>
      <c r="AP15" s="44">
        <v>4.8405499502080451E-2</v>
      </c>
      <c r="AQ15" s="44">
        <v>6.5349634105655696E-2</v>
      </c>
      <c r="AR15" s="44">
        <v>0.11655894983608997</v>
      </c>
      <c r="AS15" s="44">
        <v>0.11158798283261803</v>
      </c>
    </row>
    <row r="16" spans="1:45">
      <c r="A16" s="4">
        <v>37087</v>
      </c>
      <c r="B16" s="5" t="s">
        <v>17</v>
      </c>
      <c r="C16" s="26">
        <v>59036</v>
      </c>
      <c r="D16" s="17">
        <v>48214</v>
      </c>
      <c r="E16" s="7">
        <v>0.58399999999999996</v>
      </c>
      <c r="F16" s="7">
        <v>0.58299999999999996</v>
      </c>
      <c r="G16" s="7">
        <v>0.54500000000000004</v>
      </c>
      <c r="H16" s="7">
        <v>3.6999999999999998E-2</v>
      </c>
      <c r="I16" s="7">
        <v>1E-3</v>
      </c>
      <c r="J16" s="7">
        <v>0.41599999999999998</v>
      </c>
      <c r="K16" s="6">
        <v>28103</v>
      </c>
      <c r="L16" s="7">
        <v>6.4000000000000001E-2</v>
      </c>
      <c r="M16" s="29">
        <v>14871</v>
      </c>
      <c r="N16" s="29">
        <v>16872</v>
      </c>
      <c r="O16" s="29">
        <v>16477</v>
      </c>
      <c r="P16" s="30">
        <v>10.799542734180619</v>
      </c>
      <c r="Q16" s="30">
        <v>0.43491217424149037</v>
      </c>
      <c r="R16" s="28">
        <v>14213</v>
      </c>
      <c r="S16" s="28">
        <v>9768</v>
      </c>
      <c r="T16" s="28">
        <v>4445</v>
      </c>
      <c r="U16" s="33">
        <v>0.68725814395271934</v>
      </c>
      <c r="V16" s="33">
        <v>0.31274185604728066</v>
      </c>
      <c r="X16" s="22" t="s">
        <v>38</v>
      </c>
    </row>
    <row r="17" spans="1:22">
      <c r="A17" s="4">
        <v>37089</v>
      </c>
      <c r="B17" s="5" t="s">
        <v>18</v>
      </c>
      <c r="C17" s="26">
        <v>106740</v>
      </c>
      <c r="D17" s="17">
        <v>84954</v>
      </c>
      <c r="E17" s="7">
        <v>0.58099999999999996</v>
      </c>
      <c r="F17" s="7">
        <v>0.57999999999999996</v>
      </c>
      <c r="G17" s="7">
        <v>0.53900000000000003</v>
      </c>
      <c r="H17" s="7">
        <v>4.2000000000000003E-2</v>
      </c>
      <c r="I17" s="7">
        <v>1E-3</v>
      </c>
      <c r="J17" s="7">
        <v>0.41899999999999998</v>
      </c>
      <c r="K17" s="6">
        <v>49315</v>
      </c>
      <c r="L17" s="7">
        <v>7.1999999999999995E-2</v>
      </c>
      <c r="M17" s="29">
        <v>26287</v>
      </c>
      <c r="N17" s="29">
        <v>34860</v>
      </c>
      <c r="O17" s="29">
        <v>33400</v>
      </c>
      <c r="P17" s="30">
        <v>27.059002548788374</v>
      </c>
      <c r="Q17" s="30">
        <v>0.88159656610218973</v>
      </c>
      <c r="R17" s="28">
        <v>33426</v>
      </c>
      <c r="S17" s="28">
        <v>18796</v>
      </c>
      <c r="T17" s="28">
        <v>14630</v>
      </c>
      <c r="U17" s="33">
        <v>0.5623167594088434</v>
      </c>
      <c r="V17" s="33">
        <v>0.4376832405911566</v>
      </c>
    </row>
    <row r="18" spans="1:22">
      <c r="A18" s="4">
        <v>37099</v>
      </c>
      <c r="B18" s="5" t="s">
        <v>19</v>
      </c>
      <c r="C18" s="26">
        <v>40271</v>
      </c>
      <c r="D18" s="17">
        <v>32843</v>
      </c>
      <c r="E18" s="7">
        <v>0.58299999999999996</v>
      </c>
      <c r="F18" s="7">
        <v>0.58199999999999996</v>
      </c>
      <c r="G18" s="7">
        <v>0.54300000000000004</v>
      </c>
      <c r="H18" s="7">
        <v>3.9E-2</v>
      </c>
      <c r="I18" s="7">
        <v>2E-3</v>
      </c>
      <c r="J18" s="7">
        <v>0.41699999999999998</v>
      </c>
      <c r="K18" s="6">
        <v>19104</v>
      </c>
      <c r="L18" s="7">
        <v>6.7000000000000004E-2</v>
      </c>
      <c r="M18" s="29">
        <v>9083</v>
      </c>
      <c r="N18" s="29">
        <v>12184</v>
      </c>
      <c r="O18" s="29">
        <v>12282</v>
      </c>
      <c r="P18" s="30">
        <v>35.219641087746339</v>
      </c>
      <c r="Q18" s="30">
        <v>0.32418470134332616</v>
      </c>
      <c r="R18" s="28">
        <v>9990</v>
      </c>
      <c r="S18" s="28">
        <v>6698</v>
      </c>
      <c r="T18" s="28">
        <v>0</v>
      </c>
      <c r="U18" s="33">
        <v>0.67047047047047048</v>
      </c>
      <c r="V18" s="33">
        <v>0</v>
      </c>
    </row>
    <row r="19" spans="1:22">
      <c r="A19" s="4">
        <v>37111</v>
      </c>
      <c r="B19" s="5" t="s">
        <v>20</v>
      </c>
      <c r="C19" s="26">
        <v>44996</v>
      </c>
      <c r="D19" s="17">
        <v>35773</v>
      </c>
      <c r="E19" s="7">
        <v>0.59899999999999998</v>
      </c>
      <c r="F19" s="7">
        <v>0.59799999999999998</v>
      </c>
      <c r="G19" s="7">
        <v>0.54</v>
      </c>
      <c r="H19" s="7">
        <v>5.7000000000000002E-2</v>
      </c>
      <c r="I19" s="7">
        <v>1E-3</v>
      </c>
      <c r="J19" s="7">
        <v>0.40100000000000002</v>
      </c>
      <c r="K19" s="6">
        <v>21385</v>
      </c>
      <c r="L19" s="7">
        <v>9.6000000000000002E-2</v>
      </c>
      <c r="M19" s="29">
        <v>15681</v>
      </c>
      <c r="N19" s="29">
        <v>17735</v>
      </c>
      <c r="O19" s="29">
        <v>14439</v>
      </c>
      <c r="P19" s="30">
        <v>-7.9204132389515971</v>
      </c>
      <c r="Q19" s="30">
        <v>0.38111894664519513</v>
      </c>
      <c r="R19" s="28">
        <v>13623</v>
      </c>
      <c r="S19" s="28">
        <v>6271</v>
      </c>
      <c r="T19" s="28">
        <v>7352</v>
      </c>
      <c r="U19" s="33">
        <v>0.46032445129560301</v>
      </c>
      <c r="V19" s="33">
        <v>0.53967554870439693</v>
      </c>
    </row>
    <row r="20" spans="1:22">
      <c r="A20" s="4">
        <v>37113</v>
      </c>
      <c r="B20" s="5" t="s">
        <v>21</v>
      </c>
      <c r="C20" s="26">
        <v>33922</v>
      </c>
      <c r="D20" s="17">
        <v>28054</v>
      </c>
      <c r="E20" s="7">
        <v>0.56200000000000006</v>
      </c>
      <c r="F20" s="7">
        <v>0.56200000000000006</v>
      </c>
      <c r="G20" s="7">
        <v>0.51900000000000002</v>
      </c>
      <c r="H20" s="7">
        <v>4.2999999999999997E-2</v>
      </c>
      <c r="I20" s="7">
        <v>0</v>
      </c>
      <c r="J20" s="7">
        <v>0.438</v>
      </c>
      <c r="K20" s="6">
        <v>15756</v>
      </c>
      <c r="L20" s="7">
        <v>7.5999999999999998E-2</v>
      </c>
      <c r="M20" s="29">
        <v>7240</v>
      </c>
      <c r="N20" s="29">
        <v>10448</v>
      </c>
      <c r="O20" s="29">
        <v>10498</v>
      </c>
      <c r="P20" s="30">
        <v>45</v>
      </c>
      <c r="Q20" s="30">
        <v>0.27709583086649064</v>
      </c>
      <c r="R20" s="28">
        <v>10384</v>
      </c>
      <c r="S20" s="28">
        <v>8078</v>
      </c>
      <c r="T20" s="28">
        <v>2306</v>
      </c>
      <c r="U20" s="33">
        <v>0.77792758089368264</v>
      </c>
      <c r="V20" s="33">
        <v>0.22207241910631742</v>
      </c>
    </row>
    <row r="21" spans="1:22">
      <c r="A21" s="4">
        <v>37115</v>
      </c>
      <c r="B21" s="5" t="s">
        <v>22</v>
      </c>
      <c r="C21" s="26">
        <v>20764</v>
      </c>
      <c r="D21" s="17">
        <v>16862</v>
      </c>
      <c r="E21" s="7">
        <v>0.54700000000000004</v>
      </c>
      <c r="F21" s="7">
        <v>0.54700000000000004</v>
      </c>
      <c r="G21" s="7">
        <v>0.50900000000000001</v>
      </c>
      <c r="H21" s="7">
        <v>3.7999999999999999E-2</v>
      </c>
      <c r="I21" s="7">
        <v>0</v>
      </c>
      <c r="J21" s="7">
        <v>0.45300000000000001</v>
      </c>
      <c r="K21" s="6">
        <v>9227</v>
      </c>
      <c r="L21" s="7">
        <v>6.9000000000000006E-2</v>
      </c>
      <c r="M21" s="29">
        <v>3322</v>
      </c>
      <c r="N21" s="29">
        <v>4157</v>
      </c>
      <c r="O21" s="29">
        <v>4080</v>
      </c>
      <c r="P21" s="30">
        <v>22.817579771222153</v>
      </c>
      <c r="Q21" s="30">
        <v>0.10769203561966868</v>
      </c>
      <c r="R21" s="28">
        <v>3137</v>
      </c>
      <c r="S21" s="28">
        <v>1983</v>
      </c>
      <c r="T21" s="28">
        <v>1154</v>
      </c>
      <c r="U21" s="33">
        <v>0.63213261077462546</v>
      </c>
      <c r="V21" s="33">
        <v>0.36786738922537454</v>
      </c>
    </row>
    <row r="22" spans="1:22">
      <c r="A22" s="4">
        <v>37121</v>
      </c>
      <c r="B22" s="5" t="s">
        <v>23</v>
      </c>
      <c r="C22" s="26">
        <v>15579</v>
      </c>
      <c r="D22" s="17">
        <v>13097</v>
      </c>
      <c r="E22" s="7">
        <v>0.55000000000000004</v>
      </c>
      <c r="F22" s="7">
        <v>0.54900000000000004</v>
      </c>
      <c r="G22" s="7">
        <v>0.496</v>
      </c>
      <c r="H22" s="7">
        <v>5.2999999999999999E-2</v>
      </c>
      <c r="I22" s="7">
        <v>1E-3</v>
      </c>
      <c r="J22" s="7">
        <v>0.45</v>
      </c>
      <c r="K22" s="6">
        <v>7194</v>
      </c>
      <c r="L22" s="7">
        <v>9.7000000000000003E-2</v>
      </c>
      <c r="M22" s="29">
        <v>5273</v>
      </c>
      <c r="N22" s="29">
        <v>6340</v>
      </c>
      <c r="O22" s="29">
        <v>5045</v>
      </c>
      <c r="P22" s="30">
        <v>-4.3239142802958463</v>
      </c>
      <c r="Q22" s="30">
        <v>0.13316331365226189</v>
      </c>
      <c r="R22" s="28">
        <v>4384</v>
      </c>
      <c r="S22" s="28">
        <v>2831</v>
      </c>
      <c r="T22" s="28">
        <v>1553</v>
      </c>
      <c r="U22" s="33">
        <v>0.64575729927007297</v>
      </c>
      <c r="V22" s="33">
        <v>0.35424270072992703</v>
      </c>
    </row>
    <row r="23" spans="1:22">
      <c r="A23" s="4">
        <v>37149</v>
      </c>
      <c r="B23" s="5" t="s">
        <v>24</v>
      </c>
      <c r="C23" s="26">
        <v>20510</v>
      </c>
      <c r="D23" s="17">
        <v>17012</v>
      </c>
      <c r="E23" s="7">
        <v>0.54600000000000004</v>
      </c>
      <c r="F23" s="7">
        <v>0.54400000000000004</v>
      </c>
      <c r="G23" s="7">
        <v>0.48599999999999999</v>
      </c>
      <c r="H23" s="7">
        <v>5.8000000000000003E-2</v>
      </c>
      <c r="I23" s="7">
        <v>1E-3</v>
      </c>
      <c r="J23" s="7">
        <v>0.45400000000000001</v>
      </c>
      <c r="K23" s="6">
        <v>9260</v>
      </c>
      <c r="L23" s="7">
        <v>0.107</v>
      </c>
      <c r="M23" s="29">
        <v>3814</v>
      </c>
      <c r="N23" s="29">
        <v>4417</v>
      </c>
      <c r="O23" s="29">
        <v>4801</v>
      </c>
      <c r="P23" s="30">
        <v>25.878342947037229</v>
      </c>
      <c r="Q23" s="30">
        <v>0.1267229076004974</v>
      </c>
      <c r="R23" s="28">
        <v>4203</v>
      </c>
      <c r="S23" s="28">
        <v>3128</v>
      </c>
      <c r="T23" s="28">
        <v>1075</v>
      </c>
      <c r="U23" s="33">
        <v>0.74423031168213183</v>
      </c>
      <c r="V23" s="33">
        <v>0.25576968831786817</v>
      </c>
    </row>
    <row r="24" spans="1:22">
      <c r="A24" s="4">
        <v>37161</v>
      </c>
      <c r="B24" s="5" t="s">
        <v>25</v>
      </c>
      <c r="C24" s="26">
        <v>67810</v>
      </c>
      <c r="D24" s="17">
        <v>53644</v>
      </c>
      <c r="E24" s="7">
        <v>0.56299999999999994</v>
      </c>
      <c r="F24" s="7">
        <v>0.56200000000000006</v>
      </c>
      <c r="G24" s="7">
        <v>0.49399999999999999</v>
      </c>
      <c r="H24" s="7">
        <v>6.9000000000000006E-2</v>
      </c>
      <c r="I24" s="7">
        <v>0</v>
      </c>
      <c r="J24" s="7">
        <v>0.437</v>
      </c>
      <c r="K24" s="6">
        <v>30161</v>
      </c>
      <c r="L24" s="7">
        <v>0.122</v>
      </c>
      <c r="M24" s="29">
        <v>24434</v>
      </c>
      <c r="N24" s="29">
        <v>24951</v>
      </c>
      <c r="O24" s="29">
        <v>17648</v>
      </c>
      <c r="P24" s="30">
        <v>-27.772775640500942</v>
      </c>
      <c r="Q24" s="30">
        <v>0.46582084426860609</v>
      </c>
      <c r="R24" s="28">
        <v>17144</v>
      </c>
      <c r="S24" s="28">
        <v>9693</v>
      </c>
      <c r="T24" s="28">
        <v>7451</v>
      </c>
      <c r="U24" s="33">
        <v>0.5653873075128325</v>
      </c>
      <c r="V24" s="33">
        <v>0.4346126924871675</v>
      </c>
    </row>
    <row r="25" spans="1:22">
      <c r="A25" s="4">
        <v>37171</v>
      </c>
      <c r="B25" s="5" t="s">
        <v>26</v>
      </c>
      <c r="C25" s="26">
        <v>73673</v>
      </c>
      <c r="D25" s="17">
        <v>58095</v>
      </c>
      <c r="E25" s="7">
        <v>0.61499999999999999</v>
      </c>
      <c r="F25" s="7">
        <v>0.61399999999999999</v>
      </c>
      <c r="G25" s="7">
        <v>0.56299999999999994</v>
      </c>
      <c r="H25" s="7">
        <v>5.0999999999999997E-2</v>
      </c>
      <c r="I25" s="7">
        <v>1E-3</v>
      </c>
      <c r="J25" s="7">
        <v>0.38500000000000001</v>
      </c>
      <c r="K25" s="6">
        <v>35672</v>
      </c>
      <c r="L25" s="7">
        <v>8.2000000000000003E-2</v>
      </c>
      <c r="M25" s="29">
        <v>32462</v>
      </c>
      <c r="N25" s="29">
        <v>36436</v>
      </c>
      <c r="O25" s="29">
        <v>27421</v>
      </c>
      <c r="P25" s="30">
        <v>-15.528926129012383</v>
      </c>
      <c r="Q25" s="30">
        <v>0.72378022272718989</v>
      </c>
      <c r="R25" s="28">
        <v>29881</v>
      </c>
      <c r="S25" s="28">
        <v>14813</v>
      </c>
      <c r="T25" s="28">
        <v>15068</v>
      </c>
      <c r="U25" s="33">
        <v>0.49573307452896487</v>
      </c>
      <c r="V25" s="33">
        <v>0.50426692547103513</v>
      </c>
    </row>
    <row r="26" spans="1:22">
      <c r="A26" s="4">
        <v>37173</v>
      </c>
      <c r="B26" s="5" t="s">
        <v>27</v>
      </c>
      <c r="C26" s="26">
        <v>13981</v>
      </c>
      <c r="D26" s="17">
        <v>11038</v>
      </c>
      <c r="E26" s="7">
        <v>0.55200000000000005</v>
      </c>
      <c r="F26" s="7">
        <v>0.55000000000000004</v>
      </c>
      <c r="G26" s="7">
        <v>0.50600000000000001</v>
      </c>
      <c r="H26" s="7">
        <v>4.2999999999999997E-2</v>
      </c>
      <c r="I26" s="7">
        <v>2E-3</v>
      </c>
      <c r="J26" s="7">
        <v>0.44800000000000001</v>
      </c>
      <c r="K26" s="6">
        <v>6070</v>
      </c>
      <c r="L26" s="7">
        <v>7.9000000000000001E-2</v>
      </c>
      <c r="M26" s="29">
        <v>5109</v>
      </c>
      <c r="N26" s="29">
        <v>5579</v>
      </c>
      <c r="O26" s="29">
        <v>7977</v>
      </c>
      <c r="P26" s="30">
        <v>56.13623018203171</v>
      </c>
      <c r="Q26" s="30">
        <v>0.21055376670051401</v>
      </c>
      <c r="R26" s="28">
        <v>5965</v>
      </c>
      <c r="S26" s="28">
        <v>3204</v>
      </c>
      <c r="T26" s="28">
        <v>2761</v>
      </c>
      <c r="U26" s="33">
        <v>0.53713327745180217</v>
      </c>
      <c r="V26" s="33">
        <v>0.46286672254819783</v>
      </c>
    </row>
    <row r="27" spans="1:22">
      <c r="A27" s="4">
        <v>37175</v>
      </c>
      <c r="B27" s="5" t="s">
        <v>28</v>
      </c>
      <c r="C27" s="26">
        <v>33090</v>
      </c>
      <c r="D27" s="17">
        <v>27692</v>
      </c>
      <c r="E27" s="7">
        <v>0.51</v>
      </c>
      <c r="F27" s="7">
        <v>0.50900000000000001</v>
      </c>
      <c r="G27" s="7">
        <v>0.47199999999999998</v>
      </c>
      <c r="H27" s="7">
        <v>3.6999999999999998E-2</v>
      </c>
      <c r="I27" s="7">
        <v>0</v>
      </c>
      <c r="J27" s="7">
        <v>0.49</v>
      </c>
      <c r="K27" s="6">
        <v>14109</v>
      </c>
      <c r="L27" s="7">
        <v>7.2999999999999995E-2</v>
      </c>
      <c r="M27" s="29">
        <v>9673</v>
      </c>
      <c r="N27" s="29">
        <v>10211</v>
      </c>
      <c r="O27" s="29">
        <v>8393</v>
      </c>
      <c r="P27" s="30">
        <v>-13.232709604052516</v>
      </c>
      <c r="Q27" s="30">
        <v>0.22153413111663708</v>
      </c>
      <c r="R27" s="28">
        <v>8015</v>
      </c>
      <c r="S27" s="28">
        <v>5707</v>
      </c>
      <c r="T27" s="28">
        <v>2308</v>
      </c>
      <c r="U27" s="33">
        <v>0.71203992514036185</v>
      </c>
      <c r="V27" s="33">
        <v>0.2879600748596382</v>
      </c>
    </row>
    <row r="28" spans="1:22">
      <c r="A28" s="4">
        <v>37189</v>
      </c>
      <c r="B28" s="5" t="s">
        <v>29</v>
      </c>
      <c r="C28" s="26">
        <v>51079</v>
      </c>
      <c r="D28" s="17">
        <v>43662</v>
      </c>
      <c r="E28" s="7">
        <v>0.63600000000000001</v>
      </c>
      <c r="F28" s="7">
        <v>0.63400000000000001</v>
      </c>
      <c r="G28" s="7">
        <v>0.58499999999999996</v>
      </c>
      <c r="H28" s="7">
        <v>4.9000000000000002E-2</v>
      </c>
      <c r="I28" s="7">
        <v>2E-3</v>
      </c>
      <c r="J28" s="7">
        <v>0.36399999999999999</v>
      </c>
      <c r="K28" s="6">
        <v>27703</v>
      </c>
      <c r="L28" s="7">
        <v>7.8E-2</v>
      </c>
      <c r="M28" s="29">
        <v>14939</v>
      </c>
      <c r="N28" s="29">
        <v>20918</v>
      </c>
      <c r="O28" s="29">
        <v>21204</v>
      </c>
      <c r="P28" s="30">
        <v>41.937211326059312</v>
      </c>
      <c r="Q28" s="30">
        <v>0.55968184394104281</v>
      </c>
      <c r="R28" s="28">
        <v>17677</v>
      </c>
      <c r="S28" s="28">
        <v>11894</v>
      </c>
      <c r="T28" s="28">
        <v>5783</v>
      </c>
      <c r="U28" s="33">
        <v>0.67285172823442896</v>
      </c>
      <c r="V28" s="33">
        <v>0.3271482717655711</v>
      </c>
    </row>
    <row r="29" spans="1:22">
      <c r="A29" s="4">
        <v>37193</v>
      </c>
      <c r="B29" s="5" t="s">
        <v>30</v>
      </c>
      <c r="C29" s="26">
        <v>69340</v>
      </c>
      <c r="D29" s="17">
        <v>55070</v>
      </c>
      <c r="E29" s="7">
        <v>0.59899999999999998</v>
      </c>
      <c r="F29" s="7">
        <v>0.59699999999999998</v>
      </c>
      <c r="G29" s="7">
        <v>0.53700000000000003</v>
      </c>
      <c r="H29" s="7">
        <v>0.06</v>
      </c>
      <c r="I29" s="7">
        <v>1E-3</v>
      </c>
      <c r="J29" s="7">
        <v>0.40100000000000002</v>
      </c>
      <c r="K29" s="6">
        <v>32904</v>
      </c>
      <c r="L29" s="7">
        <v>0.10100000000000001</v>
      </c>
      <c r="M29" s="29">
        <v>24389</v>
      </c>
      <c r="N29" s="29">
        <v>27491</v>
      </c>
      <c r="O29" s="29">
        <v>20500</v>
      </c>
      <c r="P29" s="30">
        <v>-15.9457132313748</v>
      </c>
      <c r="Q29" s="30">
        <v>0.54109968877529613</v>
      </c>
      <c r="R29" s="28">
        <v>20668</v>
      </c>
      <c r="S29" s="28">
        <v>8835</v>
      </c>
      <c r="T29" s="28">
        <v>11833</v>
      </c>
      <c r="U29" s="33">
        <v>0.42747242113412037</v>
      </c>
      <c r="V29" s="33">
        <v>0.57252757886587957</v>
      </c>
    </row>
    <row r="30" spans="1:22">
      <c r="A30" s="4">
        <v>37197</v>
      </c>
      <c r="B30" s="5" t="s">
        <v>31</v>
      </c>
      <c r="C30" s="26">
        <v>38406</v>
      </c>
      <c r="D30" s="17">
        <v>30152</v>
      </c>
      <c r="E30" s="7">
        <v>0.622</v>
      </c>
      <c r="F30" s="7">
        <v>0.622</v>
      </c>
      <c r="G30" s="7">
        <v>0.57799999999999996</v>
      </c>
      <c r="H30" s="7">
        <v>4.3999999999999997E-2</v>
      </c>
      <c r="I30" s="7">
        <v>0</v>
      </c>
      <c r="J30" s="7">
        <v>0.378</v>
      </c>
      <c r="K30" s="6">
        <v>18747</v>
      </c>
      <c r="L30" s="7">
        <v>7.0999999999999994E-2</v>
      </c>
      <c r="M30" s="29">
        <v>7420</v>
      </c>
      <c r="N30" s="29">
        <v>10286</v>
      </c>
      <c r="O30" s="29">
        <v>9121</v>
      </c>
      <c r="P30" s="30">
        <v>22.924528301886792</v>
      </c>
      <c r="Q30" s="30">
        <v>0.24074976884485244</v>
      </c>
      <c r="R30" s="28">
        <v>7941</v>
      </c>
      <c r="S30" s="28">
        <v>4681</v>
      </c>
      <c r="T30" s="28">
        <v>3260</v>
      </c>
      <c r="U30" s="33">
        <v>0.58947235864500691</v>
      </c>
      <c r="V30" s="33">
        <v>0.41052764135499309</v>
      </c>
    </row>
    <row r="31" spans="1:22">
      <c r="A31" s="4">
        <v>37199</v>
      </c>
      <c r="B31" s="5" t="s">
        <v>32</v>
      </c>
      <c r="C31" s="26">
        <v>17818</v>
      </c>
      <c r="D31" s="17">
        <v>14788</v>
      </c>
      <c r="E31" s="7">
        <v>0.55600000000000005</v>
      </c>
      <c r="F31" s="7">
        <v>0.55600000000000005</v>
      </c>
      <c r="G31" s="7">
        <v>0.52200000000000002</v>
      </c>
      <c r="H31" s="7">
        <v>3.3000000000000002E-2</v>
      </c>
      <c r="I31" s="7">
        <v>0</v>
      </c>
      <c r="J31" s="7">
        <v>0.44400000000000001</v>
      </c>
      <c r="K31" s="6">
        <v>8215</v>
      </c>
      <c r="L31" s="7">
        <v>0.06</v>
      </c>
      <c r="M31" s="29">
        <v>4279</v>
      </c>
      <c r="N31" s="29">
        <v>4900</v>
      </c>
      <c r="O31" s="29">
        <v>3646</v>
      </c>
      <c r="P31" s="30">
        <v>-14.793175975695256</v>
      </c>
      <c r="Q31" s="30">
        <v>9.6236559281694126E-2</v>
      </c>
      <c r="R31" s="28">
        <v>3510</v>
      </c>
      <c r="S31" s="28">
        <v>2264</v>
      </c>
      <c r="T31" s="28">
        <v>1246</v>
      </c>
      <c r="U31" s="33">
        <v>0.64501424501424498</v>
      </c>
      <c r="V31" s="33">
        <v>0.35498575498575496</v>
      </c>
    </row>
    <row r="32" spans="1:22" ht="33">
      <c r="A32" s="6" t="s">
        <v>33</v>
      </c>
      <c r="B32" s="6"/>
      <c r="C32" s="16" t="s">
        <v>76</v>
      </c>
      <c r="D32" s="16" t="s">
        <v>52</v>
      </c>
      <c r="E32" s="16" t="s">
        <v>52</v>
      </c>
      <c r="F32" s="16" t="s">
        <v>52</v>
      </c>
      <c r="G32" s="16" t="s">
        <v>52</v>
      </c>
      <c r="H32" s="16" t="s">
        <v>52</v>
      </c>
      <c r="I32" s="16" t="s">
        <v>52</v>
      </c>
      <c r="J32" s="16" t="s">
        <v>52</v>
      </c>
      <c r="K32" s="16" t="s">
        <v>52</v>
      </c>
      <c r="L32" s="16" t="s">
        <v>52</v>
      </c>
      <c r="M32" s="16" t="s">
        <v>86</v>
      </c>
      <c r="N32" s="16" t="s">
        <v>87</v>
      </c>
      <c r="O32" s="16" t="s">
        <v>85</v>
      </c>
      <c r="P32" s="16" t="s">
        <v>85</v>
      </c>
      <c r="Q32" s="16" t="s">
        <v>85</v>
      </c>
      <c r="R32" s="16" t="s">
        <v>85</v>
      </c>
      <c r="S32" s="16" t="s">
        <v>85</v>
      </c>
      <c r="T32" s="16" t="s">
        <v>85</v>
      </c>
      <c r="U32" s="16" t="s">
        <v>85</v>
      </c>
      <c r="V32" s="16" t="s">
        <v>85</v>
      </c>
    </row>
    <row r="33" spans="1:22">
      <c r="A33" s="6" t="s">
        <v>34</v>
      </c>
      <c r="B33" s="6"/>
      <c r="C33" s="25" t="s">
        <v>65</v>
      </c>
      <c r="D33" s="15" t="s">
        <v>53</v>
      </c>
      <c r="E33" s="15" t="s">
        <v>53</v>
      </c>
      <c r="F33" s="15" t="s">
        <v>53</v>
      </c>
      <c r="G33" s="15" t="s">
        <v>53</v>
      </c>
      <c r="H33" s="15" t="s">
        <v>53</v>
      </c>
      <c r="I33" s="15" t="s">
        <v>53</v>
      </c>
      <c r="J33" s="15" t="s">
        <v>53</v>
      </c>
      <c r="K33" s="15" t="s">
        <v>53</v>
      </c>
      <c r="L33" s="15" t="s">
        <v>53</v>
      </c>
      <c r="M33" s="15" t="s">
        <v>65</v>
      </c>
      <c r="N33" s="15" t="s">
        <v>65</v>
      </c>
      <c r="O33" s="15" t="s">
        <v>65</v>
      </c>
      <c r="P33" s="15" t="s">
        <v>65</v>
      </c>
      <c r="Q33" s="15" t="s">
        <v>65</v>
      </c>
      <c r="R33" s="15" t="s">
        <v>65</v>
      </c>
      <c r="S33" s="15" t="s">
        <v>65</v>
      </c>
      <c r="T33" s="15" t="s">
        <v>65</v>
      </c>
      <c r="U33" s="15" t="s">
        <v>65</v>
      </c>
      <c r="V33" s="15" t="s">
        <v>65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S7" sqref="S7"/>
    </sheetView>
  </sheetViews>
  <sheetFormatPr baseColWidth="10" defaultRowHeight="15" x14ac:dyDescent="0"/>
  <cols>
    <col min="6" max="6" width="11.5" customWidth="1"/>
    <col min="8" max="8" width="11.83203125" customWidth="1"/>
    <col min="11" max="11" width="11.83203125" customWidth="1"/>
  </cols>
  <sheetData>
    <row r="1" spans="1:16" ht="90">
      <c r="A1" s="1" t="s">
        <v>0</v>
      </c>
      <c r="B1" s="1" t="s">
        <v>1</v>
      </c>
      <c r="C1" s="19" t="s">
        <v>62</v>
      </c>
      <c r="D1" s="19" t="s">
        <v>63</v>
      </c>
      <c r="E1" s="19" t="s">
        <v>88</v>
      </c>
      <c r="F1" s="14" t="s">
        <v>89</v>
      </c>
      <c r="G1" s="14" t="s">
        <v>66</v>
      </c>
      <c r="H1" s="14" t="s">
        <v>67</v>
      </c>
      <c r="I1" s="14" t="s">
        <v>68</v>
      </c>
      <c r="J1" s="14" t="s">
        <v>69</v>
      </c>
      <c r="K1" s="14" t="s">
        <v>72</v>
      </c>
      <c r="L1" s="14" t="s">
        <v>71</v>
      </c>
      <c r="M1" s="14" t="s">
        <v>94</v>
      </c>
      <c r="N1" s="14" t="s">
        <v>95</v>
      </c>
      <c r="O1" s="14" t="s">
        <v>92</v>
      </c>
      <c r="P1" s="14" t="s">
        <v>91</v>
      </c>
    </row>
    <row r="2" spans="1:16">
      <c r="A2" s="2">
        <v>0</v>
      </c>
      <c r="B2" s="3" t="s">
        <v>2</v>
      </c>
      <c r="C2" s="21" t="s">
        <v>4</v>
      </c>
      <c r="D2" s="21" t="s">
        <v>4</v>
      </c>
      <c r="E2" s="34" t="s">
        <v>4</v>
      </c>
      <c r="F2" s="21" t="s">
        <v>4</v>
      </c>
      <c r="G2" s="21" t="s">
        <v>4</v>
      </c>
      <c r="H2" s="21" t="s">
        <v>4</v>
      </c>
      <c r="I2" s="21" t="s">
        <v>4</v>
      </c>
      <c r="J2" s="21" t="s">
        <v>4</v>
      </c>
      <c r="K2" s="32" t="s">
        <v>4</v>
      </c>
      <c r="L2" s="32" t="s">
        <v>4</v>
      </c>
      <c r="M2" s="32" t="s">
        <v>4</v>
      </c>
      <c r="N2" s="32" t="s">
        <v>4</v>
      </c>
      <c r="O2" s="32" t="s">
        <v>4</v>
      </c>
      <c r="P2" s="32" t="s">
        <v>4</v>
      </c>
    </row>
    <row r="3" spans="1:16">
      <c r="A3" s="2">
        <v>37000</v>
      </c>
      <c r="B3" s="3" t="s">
        <v>3</v>
      </c>
      <c r="C3" s="11">
        <v>15615</v>
      </c>
      <c r="D3" s="11">
        <v>183899.99999999994</v>
      </c>
      <c r="E3" s="33">
        <v>5.2103225016801077E-2</v>
      </c>
      <c r="F3" s="21" t="s">
        <v>4</v>
      </c>
      <c r="G3" s="21" t="s">
        <v>4</v>
      </c>
      <c r="H3" s="21" t="s">
        <v>4</v>
      </c>
      <c r="I3" s="21" t="s">
        <v>4</v>
      </c>
      <c r="J3" s="21" t="s">
        <v>4</v>
      </c>
      <c r="K3" s="33">
        <v>5.2103225016801077E-2</v>
      </c>
      <c r="L3" s="35">
        <v>16.375678085735142</v>
      </c>
      <c r="M3" s="30">
        <v>1.44515735837542</v>
      </c>
      <c r="N3" s="30">
        <v>1.3420334481648799</v>
      </c>
      <c r="O3" s="30">
        <v>1.15016207640857</v>
      </c>
      <c r="P3" s="30">
        <v>-20.41267549566161</v>
      </c>
    </row>
    <row r="4" spans="1:16">
      <c r="A4" s="2" t="s">
        <v>4</v>
      </c>
      <c r="B4" s="3" t="s">
        <v>5</v>
      </c>
      <c r="C4" s="11">
        <v>2432</v>
      </c>
      <c r="D4" s="11">
        <v>27700</v>
      </c>
      <c r="E4" s="33">
        <v>6.5580756664614798E-2</v>
      </c>
      <c r="F4" s="21">
        <f>SUM(F5:F31)</f>
        <v>2432</v>
      </c>
      <c r="G4" s="21">
        <f t="shared" ref="G4:J4" si="0">SUM(G5:G31)</f>
        <v>507</v>
      </c>
      <c r="H4" s="21">
        <f t="shared" si="0"/>
        <v>27.7</v>
      </c>
      <c r="I4" s="21">
        <f t="shared" si="0"/>
        <v>135</v>
      </c>
      <c r="J4" s="21">
        <f t="shared" si="0"/>
        <v>96</v>
      </c>
      <c r="K4" s="33">
        <v>6.5580756664614798E-2</v>
      </c>
      <c r="L4" s="35">
        <v>17.912976227742277</v>
      </c>
      <c r="M4" s="30">
        <v>1.7934621418876646</v>
      </c>
      <c r="N4" s="30">
        <v>1.7231459545528296</v>
      </c>
      <c r="O4" s="30">
        <v>1.4081542212643348</v>
      </c>
      <c r="P4" s="30">
        <v>-21.484028663007262</v>
      </c>
    </row>
    <row r="5" spans="1:16">
      <c r="A5" s="4">
        <v>37003</v>
      </c>
      <c r="B5" s="5" t="s">
        <v>6</v>
      </c>
      <c r="C5" s="11">
        <v>15</v>
      </c>
      <c r="D5" s="11">
        <v>100</v>
      </c>
      <c r="E5" s="33">
        <v>1.1390818999886091E-2</v>
      </c>
      <c r="F5" s="11">
        <v>15</v>
      </c>
      <c r="G5" s="11">
        <v>2</v>
      </c>
      <c r="H5" s="11">
        <v>0.1</v>
      </c>
      <c r="I5" s="11">
        <v>1</v>
      </c>
      <c r="J5" s="11">
        <v>1</v>
      </c>
      <c r="K5" s="33">
        <v>1.1390818999886091E-2</v>
      </c>
      <c r="L5" s="35">
        <v>4.0324748642400126</v>
      </c>
      <c r="M5" s="30">
        <v>2.8740235641456402</v>
      </c>
      <c r="N5" s="30">
        <v>2.9800210772723501</v>
      </c>
      <c r="O5" s="30">
        <v>2.8988562511867699</v>
      </c>
      <c r="P5" s="30">
        <v>0.86403908969033572</v>
      </c>
    </row>
    <row r="6" spans="1:16">
      <c r="A6" s="4">
        <v>37005</v>
      </c>
      <c r="B6" s="5" t="s">
        <v>7</v>
      </c>
      <c r="C6" s="11">
        <v>20</v>
      </c>
      <c r="D6" s="11">
        <v>200</v>
      </c>
      <c r="E6" s="33">
        <v>7.9776625448743518E-2</v>
      </c>
      <c r="F6" s="11">
        <v>20</v>
      </c>
      <c r="G6" s="11">
        <v>4</v>
      </c>
      <c r="H6" s="11">
        <v>0.2</v>
      </c>
      <c r="I6" s="11">
        <v>1</v>
      </c>
      <c r="J6" s="11">
        <v>1</v>
      </c>
      <c r="K6" s="33">
        <v>7.9776625448743518E-2</v>
      </c>
      <c r="L6" s="35">
        <v>17.929179740026896</v>
      </c>
      <c r="M6" s="30">
        <v>2.1072126390071202</v>
      </c>
      <c r="N6" s="30">
        <v>2.3504408651453601</v>
      </c>
      <c r="O6" s="30">
        <v>1.91687904555088</v>
      </c>
      <c r="P6" s="30">
        <v>-9.032481579358878</v>
      </c>
    </row>
    <row r="7" spans="1:16">
      <c r="A7" s="4">
        <v>37009</v>
      </c>
      <c r="B7" s="5" t="s">
        <v>8</v>
      </c>
      <c r="C7" s="11">
        <v>35</v>
      </c>
      <c r="D7" s="11">
        <v>300</v>
      </c>
      <c r="E7" s="33">
        <v>4.8740861088545896E-2</v>
      </c>
      <c r="F7" s="11">
        <v>35</v>
      </c>
      <c r="G7" s="11">
        <v>5</v>
      </c>
      <c r="H7" s="11">
        <v>0.3</v>
      </c>
      <c r="I7" s="11">
        <v>2</v>
      </c>
      <c r="J7" s="11">
        <v>2</v>
      </c>
      <c r="K7" s="33">
        <v>4.8740861088545896E-2</v>
      </c>
      <c r="L7" s="35">
        <v>12.829441736006745</v>
      </c>
      <c r="M7" s="30">
        <v>2.2923014210636801</v>
      </c>
      <c r="N7" s="30">
        <v>2.34314587600432</v>
      </c>
      <c r="O7" s="30">
        <v>1.8005470066979099</v>
      </c>
      <c r="P7" s="30">
        <v>-21.452432470141076</v>
      </c>
    </row>
    <row r="8" spans="1:16">
      <c r="A8" s="4">
        <v>37011</v>
      </c>
      <c r="B8" s="5" t="s">
        <v>9</v>
      </c>
      <c r="C8" s="11">
        <v>89</v>
      </c>
      <c r="D8" s="11">
        <v>1200</v>
      </c>
      <c r="E8" s="33">
        <v>0.22388059701492538</v>
      </c>
      <c r="F8" s="11">
        <v>89</v>
      </c>
      <c r="G8" s="11">
        <v>22</v>
      </c>
      <c r="H8" s="11">
        <v>1.2</v>
      </c>
      <c r="I8" s="11">
        <v>5</v>
      </c>
      <c r="J8" s="11">
        <v>4</v>
      </c>
      <c r="K8" s="33">
        <v>0.22388059701492538</v>
      </c>
      <c r="L8" s="35">
        <v>50.008428386806763</v>
      </c>
      <c r="M8" s="30">
        <v>1.1224984474189901</v>
      </c>
      <c r="N8" s="30">
        <v>1.1181759660716999</v>
      </c>
      <c r="O8" s="30">
        <v>0.66950414508911804</v>
      </c>
      <c r="P8" s="30">
        <v>-40.355895669295734</v>
      </c>
    </row>
    <row r="9" spans="1:16">
      <c r="A9" s="4">
        <v>37021</v>
      </c>
      <c r="B9" s="5" t="s">
        <v>10</v>
      </c>
      <c r="C9" s="11">
        <v>662</v>
      </c>
      <c r="D9" s="11">
        <v>8700</v>
      </c>
      <c r="E9" s="33">
        <v>8.2032133966960852E-2</v>
      </c>
      <c r="F9" s="11">
        <v>662</v>
      </c>
      <c r="G9" s="11">
        <v>155</v>
      </c>
      <c r="H9" s="11">
        <v>8.6999999999999993</v>
      </c>
      <c r="I9" s="11">
        <v>36</v>
      </c>
      <c r="J9" s="11">
        <v>22</v>
      </c>
      <c r="K9" s="33">
        <v>8.2032133966960852E-2</v>
      </c>
      <c r="L9" s="35">
        <v>27.778010893008499</v>
      </c>
      <c r="M9" s="30">
        <v>1.2525725763708999</v>
      </c>
      <c r="N9" s="30">
        <v>1.12971586324713</v>
      </c>
      <c r="O9" s="30">
        <v>0.97367308035160605</v>
      </c>
      <c r="P9" s="30">
        <v>-22.26613461611575</v>
      </c>
    </row>
    <row r="10" spans="1:16">
      <c r="A10" s="4">
        <v>37023</v>
      </c>
      <c r="B10" s="5" t="s">
        <v>11</v>
      </c>
      <c r="C10" s="11">
        <v>63</v>
      </c>
      <c r="D10" s="11">
        <v>600</v>
      </c>
      <c r="E10" s="33">
        <v>2.385496183206107E-2</v>
      </c>
      <c r="F10" s="11">
        <v>63</v>
      </c>
      <c r="G10" s="11">
        <v>10</v>
      </c>
      <c r="H10" s="11">
        <v>0.6</v>
      </c>
      <c r="I10" s="11">
        <v>4</v>
      </c>
      <c r="J10" s="11">
        <v>2</v>
      </c>
      <c r="K10" s="33">
        <v>2.385496183206107E-2</v>
      </c>
      <c r="L10" s="35">
        <v>6.9297782470960927</v>
      </c>
      <c r="M10" s="30">
        <v>2.2269126088176101</v>
      </c>
      <c r="N10" s="30">
        <v>2.0678892766191299</v>
      </c>
      <c r="O10" s="30">
        <v>1.8894323440445899</v>
      </c>
      <c r="P10" s="30">
        <v>-15.154625441373154</v>
      </c>
    </row>
    <row r="11" spans="1:16">
      <c r="A11" s="4">
        <v>37027</v>
      </c>
      <c r="B11" s="5" t="s">
        <v>12</v>
      </c>
      <c r="C11" s="11">
        <v>44</v>
      </c>
      <c r="D11" s="11">
        <v>400</v>
      </c>
      <c r="E11" s="33">
        <v>1.8221574344023325E-2</v>
      </c>
      <c r="F11" s="11">
        <v>44</v>
      </c>
      <c r="G11" s="11">
        <v>7</v>
      </c>
      <c r="H11" s="11">
        <v>0.4</v>
      </c>
      <c r="I11" s="11">
        <v>2</v>
      </c>
      <c r="J11" s="11">
        <v>1</v>
      </c>
      <c r="K11" s="33">
        <v>1.8221574344023325E-2</v>
      </c>
      <c r="L11" s="35">
        <v>5.2993532380252688</v>
      </c>
      <c r="M11" s="30">
        <v>2.6141901471125601</v>
      </c>
      <c r="N11" s="30">
        <v>2.5375503127845902</v>
      </c>
      <c r="O11" s="30">
        <v>1.6993777242492401</v>
      </c>
      <c r="P11" s="30">
        <v>-34.994104153967292</v>
      </c>
    </row>
    <row r="12" spans="1:16">
      <c r="A12" s="4">
        <v>37039</v>
      </c>
      <c r="B12" s="5" t="s">
        <v>13</v>
      </c>
      <c r="C12" s="11">
        <v>31</v>
      </c>
      <c r="D12" s="11">
        <v>300</v>
      </c>
      <c r="E12" s="33">
        <v>4.0246847330292462E-2</v>
      </c>
      <c r="F12" s="11">
        <v>31</v>
      </c>
      <c r="G12" s="11">
        <v>5</v>
      </c>
      <c r="H12" s="11">
        <v>0.3</v>
      </c>
      <c r="I12" s="11">
        <v>2</v>
      </c>
      <c r="J12" s="11">
        <v>2</v>
      </c>
      <c r="K12" s="33">
        <v>4.0246847330292462E-2</v>
      </c>
      <c r="L12" s="35">
        <v>11.295729485497739</v>
      </c>
      <c r="M12" s="30">
        <v>2.0092320762462599</v>
      </c>
      <c r="N12" s="30">
        <v>1.4985954450507999</v>
      </c>
      <c r="O12" s="30">
        <v>1.06225384598437</v>
      </c>
      <c r="P12" s="30">
        <v>-47.131351398245556</v>
      </c>
    </row>
    <row r="13" spans="1:16">
      <c r="A13" s="4">
        <v>37043</v>
      </c>
      <c r="B13" s="5" t="s">
        <v>14</v>
      </c>
      <c r="C13" s="11">
        <v>11</v>
      </c>
      <c r="D13" s="11">
        <v>100</v>
      </c>
      <c r="E13" s="33">
        <v>6.0606060606060608E-2</v>
      </c>
      <c r="F13" s="11">
        <v>11</v>
      </c>
      <c r="G13" s="11">
        <v>1</v>
      </c>
      <c r="H13" s="11">
        <v>0.1</v>
      </c>
      <c r="I13" s="11">
        <v>1</v>
      </c>
      <c r="J13" s="11">
        <v>1</v>
      </c>
      <c r="K13" s="33">
        <v>6.0606060606060608E-2</v>
      </c>
      <c r="L13" s="35">
        <v>10.390101067346746</v>
      </c>
      <c r="M13" s="30">
        <v>1.7595473502408401</v>
      </c>
      <c r="N13" s="30">
        <v>1.3198096155974599</v>
      </c>
      <c r="O13" s="30">
        <v>1.34253199620502</v>
      </c>
      <c r="P13" s="30">
        <v>-23.700149585559075</v>
      </c>
    </row>
    <row r="14" spans="1:16">
      <c r="A14" s="4">
        <v>37045</v>
      </c>
      <c r="B14" s="5" t="s">
        <v>15</v>
      </c>
      <c r="C14" s="11">
        <v>74</v>
      </c>
      <c r="D14" s="11">
        <v>600</v>
      </c>
      <c r="E14" s="33">
        <v>1.9175455417066157E-2</v>
      </c>
      <c r="F14" s="11">
        <v>74</v>
      </c>
      <c r="G14" s="11">
        <v>11</v>
      </c>
      <c r="H14" s="11">
        <v>0.6</v>
      </c>
      <c r="I14" s="11">
        <v>5</v>
      </c>
      <c r="J14" s="11">
        <v>1</v>
      </c>
      <c r="K14" s="33">
        <v>1.9175455417066157E-2</v>
      </c>
      <c r="L14" s="35">
        <v>7.5450151919900481</v>
      </c>
      <c r="M14" s="30">
        <v>2.0829928892527301</v>
      </c>
      <c r="N14" s="30">
        <v>1.95731278104821</v>
      </c>
      <c r="O14" s="30">
        <v>1.39369841038871</v>
      </c>
      <c r="P14" s="30">
        <v>-33.091542578971705</v>
      </c>
    </row>
    <row r="15" spans="1:16">
      <c r="A15" s="4">
        <v>37075</v>
      </c>
      <c r="B15" s="5" t="s">
        <v>16</v>
      </c>
      <c r="C15" s="11">
        <v>20</v>
      </c>
      <c r="D15" s="11">
        <v>200</v>
      </c>
      <c r="E15" s="33">
        <v>0.1072961373390558</v>
      </c>
      <c r="F15" s="11">
        <v>20</v>
      </c>
      <c r="G15" s="11">
        <v>4</v>
      </c>
      <c r="H15" s="11">
        <v>0.2</v>
      </c>
      <c r="I15" s="11">
        <v>1</v>
      </c>
      <c r="J15" s="11">
        <v>1</v>
      </c>
      <c r="K15" s="33">
        <v>0.1072961373390558</v>
      </c>
      <c r="L15" s="35">
        <v>22.570815934996052</v>
      </c>
      <c r="M15" s="30">
        <v>2.0153089503785102</v>
      </c>
      <c r="N15" s="30">
        <v>2.2306245778339702</v>
      </c>
      <c r="O15" s="30">
        <v>2.3084960254731599</v>
      </c>
      <c r="P15" s="30">
        <v>14.547996476648608</v>
      </c>
    </row>
    <row r="16" spans="1:16">
      <c r="A16" s="4">
        <v>37087</v>
      </c>
      <c r="B16" s="5" t="s">
        <v>17</v>
      </c>
      <c r="C16" s="11">
        <v>104</v>
      </c>
      <c r="D16" s="11">
        <v>1200</v>
      </c>
      <c r="E16" s="33">
        <v>8.4429747414338979E-2</v>
      </c>
      <c r="F16" s="11">
        <v>104</v>
      </c>
      <c r="G16" s="11">
        <v>21</v>
      </c>
      <c r="H16" s="11">
        <v>1.2</v>
      </c>
      <c r="I16" s="11">
        <v>6</v>
      </c>
      <c r="J16" s="11">
        <v>5</v>
      </c>
      <c r="K16" s="33">
        <v>8.4429747414338979E-2</v>
      </c>
      <c r="L16" s="35">
        <v>17.616369672742056</v>
      </c>
      <c r="M16" s="30">
        <v>1.5291759426253699</v>
      </c>
      <c r="N16" s="30">
        <v>1.1000934948980099</v>
      </c>
      <c r="O16" s="30">
        <v>1.2432281563172001</v>
      </c>
      <c r="P16" s="30">
        <v>-18.699469324454558</v>
      </c>
    </row>
    <row r="17" spans="1:16">
      <c r="A17" s="4">
        <v>37089</v>
      </c>
      <c r="B17" s="5" t="s">
        <v>18</v>
      </c>
      <c r="C17" s="11">
        <v>190</v>
      </c>
      <c r="D17" s="11">
        <v>2000</v>
      </c>
      <c r="E17" s="33">
        <v>5.9833662418476638E-2</v>
      </c>
      <c r="F17" s="11">
        <v>190</v>
      </c>
      <c r="G17" s="11">
        <v>36</v>
      </c>
      <c r="H17" s="11">
        <v>2</v>
      </c>
      <c r="I17" s="11">
        <v>9</v>
      </c>
      <c r="J17" s="11">
        <v>9</v>
      </c>
      <c r="K17" s="33">
        <v>5.9833662418476638E-2</v>
      </c>
      <c r="L17" s="35">
        <v>17.800262319655239</v>
      </c>
      <c r="M17" s="30">
        <v>1.6158423241747799</v>
      </c>
      <c r="N17" s="30">
        <v>1.6108090005132401</v>
      </c>
      <c r="O17" s="30">
        <v>1.5376659739531999</v>
      </c>
      <c r="P17" s="30">
        <v>-4.8381174977270822</v>
      </c>
    </row>
    <row r="18" spans="1:16">
      <c r="A18" s="4">
        <v>37099</v>
      </c>
      <c r="B18" s="5" t="s">
        <v>19</v>
      </c>
      <c r="C18" s="11">
        <v>62</v>
      </c>
      <c r="D18" s="11">
        <v>600</v>
      </c>
      <c r="E18" s="33">
        <v>6.006006006006006E-2</v>
      </c>
      <c r="F18" s="11">
        <v>62</v>
      </c>
      <c r="G18" s="11">
        <v>11</v>
      </c>
      <c r="H18" s="11">
        <v>0.6</v>
      </c>
      <c r="I18" s="11">
        <v>3</v>
      </c>
      <c r="J18" s="11">
        <v>5</v>
      </c>
      <c r="K18" s="33">
        <v>6.006006006006006E-2</v>
      </c>
      <c r="L18" s="35">
        <v>15.395694171984804</v>
      </c>
      <c r="M18" s="30">
        <v>0.954819317931344</v>
      </c>
      <c r="N18" s="30">
        <v>0.71123959210475896</v>
      </c>
      <c r="O18" s="30">
        <v>0.58255966829339301</v>
      </c>
      <c r="P18" s="30">
        <v>-38.987444288880447</v>
      </c>
    </row>
    <row r="19" spans="1:16">
      <c r="A19" s="4">
        <v>37111</v>
      </c>
      <c r="B19" s="5" t="s">
        <v>20</v>
      </c>
      <c r="C19" s="11">
        <v>37</v>
      </c>
      <c r="D19" s="11">
        <v>300</v>
      </c>
      <c r="E19" s="33">
        <v>2.2021581149526535E-2</v>
      </c>
      <c r="F19" s="11">
        <v>37</v>
      </c>
      <c r="G19" s="11">
        <v>6</v>
      </c>
      <c r="H19" s="11">
        <v>0.3</v>
      </c>
      <c r="I19" s="11">
        <v>2</v>
      </c>
      <c r="J19" s="11">
        <v>1</v>
      </c>
      <c r="K19" s="33">
        <v>2.2021581149526535E-2</v>
      </c>
      <c r="L19" s="35">
        <v>8.2229531513912342</v>
      </c>
      <c r="M19" s="30">
        <v>1.92844553525319</v>
      </c>
      <c r="N19" s="30">
        <v>2.7574584515961398</v>
      </c>
      <c r="O19" s="30">
        <v>2.69737683013255</v>
      </c>
      <c r="P19" s="30">
        <v>39.873114424173004</v>
      </c>
    </row>
    <row r="20" spans="1:16">
      <c r="A20" s="4">
        <v>37113</v>
      </c>
      <c r="B20" s="5" t="s">
        <v>21</v>
      </c>
      <c r="C20" s="11">
        <v>117</v>
      </c>
      <c r="D20" s="11">
        <v>1200</v>
      </c>
      <c r="E20" s="33">
        <v>0.11556240369799692</v>
      </c>
      <c r="F20" s="11">
        <v>117</v>
      </c>
      <c r="G20" s="11">
        <v>22</v>
      </c>
      <c r="H20" s="11">
        <v>1.2</v>
      </c>
      <c r="I20" s="11">
        <v>6</v>
      </c>
      <c r="J20" s="11">
        <v>10</v>
      </c>
      <c r="K20" s="33">
        <v>0.11556240369799692</v>
      </c>
      <c r="L20" s="35">
        <v>34.490890867283767</v>
      </c>
      <c r="M20" s="30">
        <v>1.1214160398786199</v>
      </c>
      <c r="N20" s="30">
        <v>1.1925585200123401</v>
      </c>
      <c r="O20" s="30">
        <v>1.03433426079048</v>
      </c>
      <c r="P20" s="30">
        <v>-7.765340961019743</v>
      </c>
    </row>
    <row r="21" spans="1:16">
      <c r="A21" s="4">
        <v>37115</v>
      </c>
      <c r="B21" s="5" t="s">
        <v>22</v>
      </c>
      <c r="C21" s="11">
        <v>28</v>
      </c>
      <c r="D21" s="11">
        <v>300</v>
      </c>
      <c r="E21" s="33">
        <v>9.5632770162575709E-2</v>
      </c>
      <c r="F21" s="11">
        <v>28</v>
      </c>
      <c r="G21" s="11">
        <v>6</v>
      </c>
      <c r="H21" s="11">
        <v>0.3</v>
      </c>
      <c r="I21" s="11">
        <v>2</v>
      </c>
      <c r="J21" s="11">
        <v>1</v>
      </c>
      <c r="K21" s="33">
        <v>9.5632770162575709E-2</v>
      </c>
      <c r="L21" s="35">
        <v>13.484877672895395</v>
      </c>
      <c r="M21" s="30">
        <v>1.1955621718329299</v>
      </c>
      <c r="N21" s="30">
        <v>1.6526017070352801</v>
      </c>
      <c r="O21" s="30">
        <v>0.98446128083615103</v>
      </c>
      <c r="P21" s="30">
        <v>-17.657040007642404</v>
      </c>
    </row>
    <row r="22" spans="1:16">
      <c r="A22" s="4">
        <v>37121</v>
      </c>
      <c r="B22" s="5" t="s">
        <v>23</v>
      </c>
      <c r="C22" s="11">
        <v>19</v>
      </c>
      <c r="D22" s="11">
        <v>200</v>
      </c>
      <c r="E22" s="33">
        <v>4.5620437956204379E-2</v>
      </c>
      <c r="F22" s="11">
        <v>19</v>
      </c>
      <c r="G22" s="11">
        <v>3</v>
      </c>
      <c r="H22" s="11">
        <v>0.2</v>
      </c>
      <c r="I22" s="11">
        <v>1</v>
      </c>
      <c r="J22" s="11">
        <v>1</v>
      </c>
      <c r="K22" s="33">
        <v>4.5620437956204379E-2</v>
      </c>
      <c r="L22" s="35">
        <v>12.195904743565055</v>
      </c>
      <c r="M22" s="30">
        <v>2.0329908217062398</v>
      </c>
      <c r="N22" s="30">
        <v>1.8232465401537801</v>
      </c>
      <c r="O22" s="30">
        <v>1.1928830998361699</v>
      </c>
      <c r="P22" s="30">
        <v>-41.323734121189389</v>
      </c>
    </row>
    <row r="23" spans="1:16">
      <c r="A23" s="4">
        <v>37149</v>
      </c>
      <c r="B23" s="5" t="s">
        <v>24</v>
      </c>
      <c r="C23" s="11">
        <v>19</v>
      </c>
      <c r="D23" s="11">
        <v>200</v>
      </c>
      <c r="E23" s="33">
        <v>4.758505829169641E-2</v>
      </c>
      <c r="F23" s="11">
        <v>19</v>
      </c>
      <c r="G23" s="11">
        <v>3</v>
      </c>
      <c r="H23" s="11">
        <v>0.2</v>
      </c>
      <c r="I23" s="11">
        <v>1</v>
      </c>
      <c r="J23" s="11">
        <v>1</v>
      </c>
      <c r="K23" s="33">
        <v>4.758505829169641E-2</v>
      </c>
      <c r="L23" s="35">
        <v>9.2637737688932216</v>
      </c>
      <c r="M23" s="30">
        <v>1.1588324686523901</v>
      </c>
      <c r="N23" s="30">
        <v>1.1281251538695301</v>
      </c>
      <c r="O23" s="30">
        <v>1.0734231687393101</v>
      </c>
      <c r="P23" s="30">
        <v>-7.3702888228876366</v>
      </c>
    </row>
    <row r="24" spans="1:16">
      <c r="A24" s="4">
        <v>37161</v>
      </c>
      <c r="B24" s="5" t="s">
        <v>25</v>
      </c>
      <c r="C24" s="11">
        <v>119</v>
      </c>
      <c r="D24" s="11">
        <v>1100</v>
      </c>
      <c r="E24" s="33">
        <v>6.4162389174055062E-2</v>
      </c>
      <c r="F24" s="11">
        <v>119</v>
      </c>
      <c r="G24" s="11">
        <v>18</v>
      </c>
      <c r="H24" s="11">
        <v>1.1000000000000001</v>
      </c>
      <c r="I24" s="11">
        <v>7</v>
      </c>
      <c r="J24" s="11">
        <v>4</v>
      </c>
      <c r="K24" s="33">
        <v>6.4162389174055062E-2</v>
      </c>
      <c r="L24" s="35">
        <v>17.549034065772013</v>
      </c>
      <c r="M24" s="30">
        <v>2.16003242461997</v>
      </c>
      <c r="N24" s="30">
        <v>2.2602550873476899</v>
      </c>
      <c r="O24" s="30">
        <v>1.33471147729879</v>
      </c>
      <c r="P24" s="30">
        <v>-38.208729550269808</v>
      </c>
    </row>
    <row r="25" spans="1:16">
      <c r="A25" s="4">
        <v>37171</v>
      </c>
      <c r="B25" s="5" t="s">
        <v>26</v>
      </c>
      <c r="C25" s="11">
        <v>87</v>
      </c>
      <c r="D25" s="11">
        <v>700</v>
      </c>
      <c r="E25" s="33">
        <v>2.3426257488035875E-2</v>
      </c>
      <c r="F25" s="11">
        <v>87</v>
      </c>
      <c r="G25" s="11">
        <v>13</v>
      </c>
      <c r="H25" s="11">
        <v>0.7</v>
      </c>
      <c r="I25" s="11">
        <v>5</v>
      </c>
      <c r="J25" s="11">
        <v>2</v>
      </c>
      <c r="K25" s="33">
        <v>2.3426257488035875E-2</v>
      </c>
      <c r="L25" s="35">
        <v>11.808939502938662</v>
      </c>
      <c r="M25" s="30">
        <v>2.4545370765593102</v>
      </c>
      <c r="N25" s="30">
        <v>2.2758818038969499</v>
      </c>
      <c r="O25" s="30">
        <v>1.6961777432948599</v>
      </c>
      <c r="P25" s="30">
        <v>-30.896226441504542</v>
      </c>
    </row>
    <row r="26" spans="1:16">
      <c r="A26" s="4">
        <v>37173</v>
      </c>
      <c r="B26" s="5" t="s">
        <v>27</v>
      </c>
      <c r="C26" s="11">
        <v>235</v>
      </c>
      <c r="D26" s="11">
        <v>3100</v>
      </c>
      <c r="E26" s="33">
        <v>0.51969823973176865</v>
      </c>
      <c r="F26" s="11">
        <v>235</v>
      </c>
      <c r="G26" s="11">
        <v>71</v>
      </c>
      <c r="H26" s="11">
        <v>3.1</v>
      </c>
      <c r="I26" s="11">
        <v>15</v>
      </c>
      <c r="J26" s="11">
        <v>5</v>
      </c>
      <c r="K26" s="33">
        <v>0.51969823973176865</v>
      </c>
      <c r="L26" s="35">
        <v>168.08525856519563</v>
      </c>
      <c r="M26" s="30">
        <v>1.0482651937662799</v>
      </c>
      <c r="N26" s="30">
        <v>0.39262684166601503</v>
      </c>
      <c r="O26" s="30">
        <v>0.56326288440188998</v>
      </c>
      <c r="P26" s="30">
        <v>-46.267138530264461</v>
      </c>
    </row>
    <row r="27" spans="1:16">
      <c r="A27" s="4">
        <v>37175</v>
      </c>
      <c r="B27" s="5" t="s">
        <v>28</v>
      </c>
      <c r="C27" s="11">
        <v>68</v>
      </c>
      <c r="D27" s="11">
        <v>700</v>
      </c>
      <c r="E27" s="33">
        <v>8.7336244541484712E-2</v>
      </c>
      <c r="F27" s="11">
        <v>68</v>
      </c>
      <c r="G27" s="11">
        <v>13</v>
      </c>
      <c r="H27" s="11">
        <v>0.7</v>
      </c>
      <c r="I27" s="11">
        <v>3</v>
      </c>
      <c r="J27" s="11">
        <v>3</v>
      </c>
      <c r="K27" s="33">
        <v>8.7336244541484712E-2</v>
      </c>
      <c r="L27" s="35">
        <v>20.550015110305228</v>
      </c>
      <c r="M27" s="30">
        <v>1.8417599878563899</v>
      </c>
      <c r="N27" s="30">
        <v>1.7171519752400299</v>
      </c>
      <c r="O27" s="30">
        <v>0.68053666587689998</v>
      </c>
      <c r="P27" s="30">
        <v>-63.049655201328846</v>
      </c>
    </row>
    <row r="28" spans="1:16">
      <c r="A28" s="4">
        <v>37189</v>
      </c>
      <c r="B28" s="5" t="s">
        <v>29</v>
      </c>
      <c r="C28" s="11">
        <v>175</v>
      </c>
      <c r="D28" s="11">
        <v>2400</v>
      </c>
      <c r="E28" s="33">
        <v>0.13576964417039089</v>
      </c>
      <c r="F28" s="11">
        <v>175</v>
      </c>
      <c r="G28" s="11">
        <v>40</v>
      </c>
      <c r="H28" s="11">
        <v>2.4</v>
      </c>
      <c r="I28" s="11">
        <v>9</v>
      </c>
      <c r="J28" s="11">
        <v>7</v>
      </c>
      <c r="K28" s="33">
        <v>0.13576964417039089</v>
      </c>
      <c r="L28" s="35">
        <v>34.260655063724819</v>
      </c>
      <c r="M28" s="30">
        <v>0.673174456449115</v>
      </c>
      <c r="N28" s="30">
        <v>0.64135991444037999</v>
      </c>
      <c r="O28" s="30">
        <v>0.53296302926910799</v>
      </c>
      <c r="P28" s="30">
        <v>-20.828393863843157</v>
      </c>
    </row>
    <row r="29" spans="1:16">
      <c r="A29" s="4">
        <v>37193</v>
      </c>
      <c r="B29" s="5" t="s">
        <v>30</v>
      </c>
      <c r="C29" s="11">
        <v>53</v>
      </c>
      <c r="D29" s="11">
        <v>500</v>
      </c>
      <c r="E29" s="33">
        <v>2.4191987613702341E-2</v>
      </c>
      <c r="F29" s="11">
        <v>53</v>
      </c>
      <c r="G29" s="11">
        <v>8</v>
      </c>
      <c r="H29" s="11">
        <v>0.5</v>
      </c>
      <c r="I29" s="11">
        <v>3</v>
      </c>
      <c r="J29" s="11">
        <v>1</v>
      </c>
      <c r="K29" s="33">
        <v>2.4191987613702341E-2</v>
      </c>
      <c r="L29" s="35">
        <v>7.6434958177098355</v>
      </c>
      <c r="M29" s="30">
        <v>1.7896876479080599</v>
      </c>
      <c r="N29" s="30">
        <v>1.6806271354812701</v>
      </c>
      <c r="O29" s="30">
        <v>1.59202894681606</v>
      </c>
      <c r="P29" s="30">
        <v>-11.044312750498127</v>
      </c>
    </row>
    <row r="30" spans="1:16">
      <c r="A30" s="4">
        <v>37197</v>
      </c>
      <c r="B30" s="5" t="s">
        <v>31</v>
      </c>
      <c r="C30" s="11">
        <v>28</v>
      </c>
      <c r="D30" s="11">
        <v>300</v>
      </c>
      <c r="E30" s="33">
        <v>3.7778617302606725E-2</v>
      </c>
      <c r="F30" s="11">
        <v>28</v>
      </c>
      <c r="G30" s="11">
        <v>5</v>
      </c>
      <c r="H30" s="11">
        <v>0.3</v>
      </c>
      <c r="I30" s="11">
        <v>2</v>
      </c>
      <c r="J30" s="11">
        <v>1</v>
      </c>
      <c r="K30" s="33">
        <v>3.7778617302606725E-2</v>
      </c>
      <c r="L30" s="35">
        <v>7.290527521741395</v>
      </c>
      <c r="M30" s="30">
        <v>1.9675682185549599</v>
      </c>
      <c r="N30" s="30">
        <v>2.1118543944834198</v>
      </c>
      <c r="O30" s="30">
        <v>2.0085286610817499</v>
      </c>
      <c r="P30" s="30">
        <v>2.0817800440420076</v>
      </c>
    </row>
    <row r="31" spans="1:16">
      <c r="A31" s="4">
        <v>37199</v>
      </c>
      <c r="B31" s="5" t="s">
        <v>32</v>
      </c>
      <c r="C31" s="11">
        <v>27</v>
      </c>
      <c r="D31" s="11">
        <v>200</v>
      </c>
      <c r="E31" s="33">
        <v>5.6980056980056981E-2</v>
      </c>
      <c r="F31" s="11">
        <v>27</v>
      </c>
      <c r="G31" s="11">
        <v>5</v>
      </c>
      <c r="H31" s="11">
        <v>0.2</v>
      </c>
      <c r="I31" s="11">
        <v>1</v>
      </c>
      <c r="J31" s="11">
        <v>2</v>
      </c>
      <c r="K31" s="33">
        <v>5.6980056980056981E-2</v>
      </c>
      <c r="L31" s="35">
        <v>15.153215849141317</v>
      </c>
      <c r="M31" s="30">
        <v>2.5945755331431499</v>
      </c>
      <c r="N31" s="30">
        <v>1.93576950351254</v>
      </c>
      <c r="O31" s="30">
        <v>1.31077225197786</v>
      </c>
      <c r="P31" s="30">
        <v>-49.480281640135971</v>
      </c>
    </row>
    <row r="32" spans="1:16" ht="22">
      <c r="A32" s="6" t="s">
        <v>33</v>
      </c>
      <c r="B32" s="6"/>
      <c r="C32" s="16" t="s">
        <v>64</v>
      </c>
      <c r="D32" s="16" t="s">
        <v>64</v>
      </c>
      <c r="E32" s="36" t="s">
        <v>90</v>
      </c>
      <c r="F32" s="16" t="s">
        <v>90</v>
      </c>
      <c r="G32" s="16" t="s">
        <v>90</v>
      </c>
      <c r="H32" s="16" t="s">
        <v>90</v>
      </c>
      <c r="I32" s="16" t="s">
        <v>90</v>
      </c>
      <c r="J32" s="16" t="s">
        <v>90</v>
      </c>
      <c r="K32" s="36" t="s">
        <v>90</v>
      </c>
      <c r="L32" s="36" t="s">
        <v>90</v>
      </c>
      <c r="M32" s="36" t="s">
        <v>93</v>
      </c>
      <c r="N32" s="36" t="s">
        <v>93</v>
      </c>
      <c r="O32" s="36" t="s">
        <v>93</v>
      </c>
      <c r="P32" s="36" t="s">
        <v>93</v>
      </c>
    </row>
    <row r="33" spans="1:16">
      <c r="A33" s="6" t="s">
        <v>34</v>
      </c>
      <c r="B33" s="6"/>
      <c r="C33" s="15" t="s">
        <v>65</v>
      </c>
      <c r="D33" s="15" t="s">
        <v>65</v>
      </c>
      <c r="E33" s="15" t="s">
        <v>65</v>
      </c>
      <c r="F33" s="15" t="s">
        <v>65</v>
      </c>
      <c r="G33" s="15" t="s">
        <v>65</v>
      </c>
      <c r="H33" s="15" t="s">
        <v>65</v>
      </c>
      <c r="I33" s="15" t="s">
        <v>65</v>
      </c>
      <c r="J33" s="15" t="s">
        <v>65</v>
      </c>
      <c r="K33" s="15" t="s">
        <v>65</v>
      </c>
      <c r="L33" s="15" t="s">
        <v>65</v>
      </c>
      <c r="M33" s="15" t="s">
        <v>65</v>
      </c>
      <c r="N33" s="15" t="s">
        <v>65</v>
      </c>
      <c r="O33" s="15" t="s">
        <v>65</v>
      </c>
      <c r="P33" s="15" t="s">
        <v>65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C34" sqref="C34"/>
    </sheetView>
  </sheetViews>
  <sheetFormatPr baseColWidth="10" defaultRowHeight="15" x14ac:dyDescent="0"/>
  <cols>
    <col min="3" max="3" width="13" customWidth="1"/>
    <col min="4" max="4" width="13.33203125" customWidth="1"/>
    <col min="5" max="5" width="12.6640625" customWidth="1"/>
    <col min="6" max="6" width="17" customWidth="1"/>
    <col min="7" max="7" width="13.5" customWidth="1"/>
  </cols>
  <sheetData>
    <row r="1" spans="1:7" ht="90">
      <c r="A1" s="1" t="s">
        <v>0</v>
      </c>
      <c r="B1" s="1" t="s">
        <v>1</v>
      </c>
      <c r="C1" s="14" t="s">
        <v>99</v>
      </c>
      <c r="D1" s="14" t="s">
        <v>100</v>
      </c>
      <c r="E1" s="14" t="s">
        <v>98</v>
      </c>
      <c r="F1" s="14" t="s">
        <v>105</v>
      </c>
      <c r="G1" s="27" t="s">
        <v>109</v>
      </c>
    </row>
    <row r="2" spans="1:7">
      <c r="A2" s="2">
        <v>0</v>
      </c>
      <c r="B2" s="3" t="s">
        <v>2</v>
      </c>
      <c r="C2" s="42" t="s">
        <v>4</v>
      </c>
      <c r="D2" s="42" t="s">
        <v>4</v>
      </c>
      <c r="E2" s="42" t="s">
        <v>4</v>
      </c>
      <c r="F2" s="24" t="s">
        <v>4</v>
      </c>
      <c r="G2" s="24" t="s">
        <v>4</v>
      </c>
    </row>
    <row r="3" spans="1:7">
      <c r="A3" s="2">
        <v>37000</v>
      </c>
      <c r="B3" s="3" t="s">
        <v>3</v>
      </c>
      <c r="C3" s="7">
        <v>0.36077701879712482</v>
      </c>
      <c r="D3" s="7">
        <v>0.32558269003296086</v>
      </c>
      <c r="E3" s="7">
        <v>0.39422398162602224</v>
      </c>
      <c r="F3" s="24" t="s">
        <v>4</v>
      </c>
      <c r="G3" s="24" t="s">
        <v>4</v>
      </c>
    </row>
    <row r="4" spans="1:7">
      <c r="A4" s="2" t="s">
        <v>4</v>
      </c>
      <c r="B4" s="3" t="s">
        <v>5</v>
      </c>
      <c r="C4" s="7">
        <v>0.48539866834216477</v>
      </c>
      <c r="D4" s="7">
        <v>0.41687676666263568</v>
      </c>
      <c r="E4" s="7">
        <v>0.39139354039275587</v>
      </c>
      <c r="F4" s="24" t="s">
        <v>4</v>
      </c>
      <c r="G4" s="24" t="s">
        <v>4</v>
      </c>
    </row>
    <row r="5" spans="1:7">
      <c r="A5" s="4">
        <v>37003</v>
      </c>
      <c r="B5" s="5" t="s">
        <v>6</v>
      </c>
      <c r="C5" s="7">
        <v>0.74572039272795598</v>
      </c>
      <c r="D5" s="7">
        <v>0.70575575715622219</v>
      </c>
      <c r="E5" s="7">
        <v>0.66817516393306775</v>
      </c>
      <c r="F5" s="38">
        <v>0.58897243107769426</v>
      </c>
      <c r="G5" s="41">
        <v>0.51</v>
      </c>
    </row>
    <row r="6" spans="1:7">
      <c r="A6" s="4">
        <v>37005</v>
      </c>
      <c r="B6" s="5" t="s">
        <v>7</v>
      </c>
      <c r="C6" s="7">
        <v>0.76583675444484334</v>
      </c>
      <c r="D6" s="7">
        <v>0.70344907196125706</v>
      </c>
      <c r="E6" s="7">
        <v>0.44581669076265851</v>
      </c>
      <c r="F6" s="38">
        <v>0</v>
      </c>
      <c r="G6" s="41">
        <v>0.19</v>
      </c>
    </row>
    <row r="7" spans="1:7">
      <c r="A7" s="4">
        <v>37009</v>
      </c>
      <c r="B7" s="5" t="s">
        <v>8</v>
      </c>
      <c r="C7" s="7">
        <v>0.49722666590000386</v>
      </c>
      <c r="D7" s="7">
        <v>0.41476854356057302</v>
      </c>
      <c r="E7" s="7">
        <v>0.33328055833791076</v>
      </c>
      <c r="F7" s="38">
        <v>0.42962962962962964</v>
      </c>
      <c r="G7" s="41">
        <v>0.21</v>
      </c>
    </row>
    <row r="8" spans="1:7">
      <c r="A8" s="4">
        <v>37011</v>
      </c>
      <c r="B8" s="5" t="s">
        <v>9</v>
      </c>
      <c r="C8" s="42" t="s">
        <v>4</v>
      </c>
      <c r="D8" s="42" t="s">
        <v>4</v>
      </c>
      <c r="E8" s="42" t="s">
        <v>4</v>
      </c>
      <c r="F8" s="38" t="s">
        <v>4</v>
      </c>
      <c r="G8" s="41">
        <v>0.03</v>
      </c>
    </row>
    <row r="9" spans="1:7">
      <c r="A9" s="4">
        <v>37021</v>
      </c>
      <c r="B9" s="5" t="s">
        <v>10</v>
      </c>
      <c r="C9" s="7">
        <v>0</v>
      </c>
      <c r="D9" s="7">
        <v>0.28938444595689961</v>
      </c>
      <c r="E9" s="7">
        <v>0.28884695911187214</v>
      </c>
      <c r="F9" s="38">
        <v>0.98123324396782852</v>
      </c>
      <c r="G9" s="41">
        <v>0.12</v>
      </c>
    </row>
    <row r="10" spans="1:7">
      <c r="A10" s="4">
        <v>37023</v>
      </c>
      <c r="B10" s="5" t="s">
        <v>11</v>
      </c>
      <c r="C10" s="7">
        <v>0.67595292260107975</v>
      </c>
      <c r="D10" s="7">
        <v>0.67006421375858383</v>
      </c>
      <c r="E10" s="7">
        <v>0.64637944724776519</v>
      </c>
      <c r="F10" s="38">
        <v>8.3333333333333329E-2</v>
      </c>
      <c r="G10" s="41">
        <v>0.34</v>
      </c>
    </row>
    <row r="11" spans="1:7">
      <c r="A11" s="4">
        <v>37027</v>
      </c>
      <c r="B11" s="5" t="s">
        <v>12</v>
      </c>
      <c r="C11" s="7">
        <v>0.52189897774836191</v>
      </c>
      <c r="D11" s="7">
        <v>0.52180106340142918</v>
      </c>
      <c r="E11" s="7">
        <v>0.58647390408208655</v>
      </c>
      <c r="F11" s="38">
        <v>0.67692307692307696</v>
      </c>
      <c r="G11" s="41">
        <v>0.28999999999999998</v>
      </c>
    </row>
    <row r="12" spans="1:7">
      <c r="A12" s="4">
        <v>37039</v>
      </c>
      <c r="B12" s="5" t="s">
        <v>13</v>
      </c>
      <c r="C12" s="7">
        <v>0.4901057420615656</v>
      </c>
      <c r="D12" s="7">
        <v>0.29128281327389799</v>
      </c>
      <c r="E12" s="7">
        <v>0.30636286600275692</v>
      </c>
      <c r="F12" s="38">
        <v>1.0666666666666667</v>
      </c>
      <c r="G12" s="41">
        <v>0.12</v>
      </c>
    </row>
    <row r="13" spans="1:7">
      <c r="A13" s="4">
        <v>37043</v>
      </c>
      <c r="B13" s="5" t="s">
        <v>14</v>
      </c>
      <c r="C13" s="43" t="s">
        <v>4</v>
      </c>
      <c r="D13" s="43" t="s">
        <v>4</v>
      </c>
      <c r="E13" s="43" t="s">
        <v>4</v>
      </c>
      <c r="F13" s="38">
        <v>2</v>
      </c>
      <c r="G13" s="41">
        <v>0.12</v>
      </c>
    </row>
    <row r="14" spans="1:7">
      <c r="A14" s="4">
        <v>37045</v>
      </c>
      <c r="B14" s="5" t="s">
        <v>15</v>
      </c>
      <c r="C14" s="7">
        <v>0.51329484735629383</v>
      </c>
      <c r="D14" s="7">
        <v>0.44705738744071671</v>
      </c>
      <c r="E14" s="7">
        <v>0.5559424579750587</v>
      </c>
      <c r="F14" s="38">
        <v>1.2428571428571429</v>
      </c>
      <c r="G14" s="41">
        <v>0.21</v>
      </c>
    </row>
    <row r="15" spans="1:7">
      <c r="A15" s="4">
        <v>37075</v>
      </c>
      <c r="B15" s="5" t="s">
        <v>16</v>
      </c>
      <c r="C15" s="43" t="s">
        <v>4</v>
      </c>
      <c r="D15" s="43" t="s">
        <v>4</v>
      </c>
      <c r="E15" s="43" t="s">
        <v>4</v>
      </c>
      <c r="F15" s="38" t="s">
        <v>4</v>
      </c>
      <c r="G15" s="41">
        <v>0</v>
      </c>
    </row>
    <row r="16" spans="1:7">
      <c r="A16" s="4">
        <v>37087</v>
      </c>
      <c r="B16" s="5" t="s">
        <v>17</v>
      </c>
      <c r="C16" s="43" t="s">
        <v>4</v>
      </c>
      <c r="D16" s="43" t="s">
        <v>4</v>
      </c>
      <c r="E16" s="43" t="s">
        <v>4</v>
      </c>
      <c r="F16" s="38">
        <v>0.12651515151515152</v>
      </c>
      <c r="G16" s="41">
        <v>0.16</v>
      </c>
    </row>
    <row r="17" spans="1:7">
      <c r="A17" s="4">
        <v>37089</v>
      </c>
      <c r="B17" s="5" t="s">
        <v>18</v>
      </c>
      <c r="C17" s="7">
        <v>0.54156349750439714</v>
      </c>
      <c r="D17" s="7">
        <v>0.42400293824221225</v>
      </c>
      <c r="E17" s="7">
        <v>0.46391874971136399</v>
      </c>
      <c r="F17" s="38">
        <v>0.45112781954887216</v>
      </c>
      <c r="G17" s="41">
        <v>0.18</v>
      </c>
    </row>
    <row r="18" spans="1:7">
      <c r="A18" s="4">
        <v>37099</v>
      </c>
      <c r="B18" s="5" t="s">
        <v>19</v>
      </c>
      <c r="C18" s="43" t="s">
        <v>4</v>
      </c>
      <c r="D18" s="43" t="s">
        <v>4</v>
      </c>
      <c r="E18" s="43" t="s">
        <v>4</v>
      </c>
      <c r="F18" s="38">
        <v>0.6502732240437159</v>
      </c>
      <c r="G18" s="41">
        <v>0.04</v>
      </c>
    </row>
    <row r="19" spans="1:7">
      <c r="A19" s="4">
        <v>37111</v>
      </c>
      <c r="B19" s="5" t="s">
        <v>20</v>
      </c>
      <c r="C19" s="7">
        <v>0.676198526823382</v>
      </c>
      <c r="D19" s="7">
        <v>0.66211235819401382</v>
      </c>
      <c r="E19" s="7">
        <v>0.66407027161724397</v>
      </c>
      <c r="F19" s="38">
        <v>1.153225806451613</v>
      </c>
      <c r="G19" s="41">
        <v>0.25</v>
      </c>
    </row>
    <row r="20" spans="1:7">
      <c r="A20" s="4">
        <v>37113</v>
      </c>
      <c r="B20" s="5" t="s">
        <v>21</v>
      </c>
      <c r="C20" s="7">
        <v>0.29233343372486031</v>
      </c>
      <c r="D20" s="7">
        <v>0.1960224638570974</v>
      </c>
      <c r="E20" s="7">
        <v>0.2250414470639466</v>
      </c>
      <c r="F20" s="38" t="s">
        <v>4</v>
      </c>
      <c r="G20" s="41">
        <v>0.42</v>
      </c>
    </row>
    <row r="21" spans="1:7">
      <c r="A21" s="4">
        <v>37115</v>
      </c>
      <c r="B21" s="5" t="s">
        <v>22</v>
      </c>
      <c r="C21" s="43" t="s">
        <v>4</v>
      </c>
      <c r="D21" s="43" t="s">
        <v>4</v>
      </c>
      <c r="E21" s="43" t="s">
        <v>4</v>
      </c>
      <c r="F21" s="38">
        <v>0.83870967741935487</v>
      </c>
      <c r="G21" s="41">
        <v>0.08</v>
      </c>
    </row>
    <row r="22" spans="1:7">
      <c r="A22" s="4">
        <v>37121</v>
      </c>
      <c r="B22" s="5" t="s">
        <v>23</v>
      </c>
      <c r="C22" s="7">
        <v>0.53180979816965002</v>
      </c>
      <c r="D22" s="7">
        <v>0.33801851653698972</v>
      </c>
      <c r="E22" s="7">
        <v>0.20843114700220669</v>
      </c>
      <c r="F22" s="38">
        <v>2.606060606060606</v>
      </c>
      <c r="G22" s="41">
        <v>7.0000000000000007E-2</v>
      </c>
    </row>
    <row r="23" spans="1:7">
      <c r="A23" s="4">
        <v>37149</v>
      </c>
      <c r="B23" s="5" t="s">
        <v>24</v>
      </c>
      <c r="C23" s="7">
        <v>0.54283967269130484</v>
      </c>
      <c r="D23" s="7">
        <v>0.35242919151457386</v>
      </c>
      <c r="E23" s="7">
        <v>0.36121762727862661</v>
      </c>
      <c r="F23" s="38">
        <v>1.3191489361702127</v>
      </c>
      <c r="G23" s="41">
        <v>0.09</v>
      </c>
    </row>
    <row r="24" spans="1:7">
      <c r="A24" s="4">
        <v>37161</v>
      </c>
      <c r="B24" s="5" t="s">
        <v>25</v>
      </c>
      <c r="C24" s="7">
        <v>0.61999410372529917</v>
      </c>
      <c r="D24" s="7">
        <v>0.61698350498071364</v>
      </c>
      <c r="E24" s="7">
        <v>0.46547378329922001</v>
      </c>
      <c r="F24" s="38">
        <v>0.46454265159301134</v>
      </c>
      <c r="G24" s="41">
        <v>0.18</v>
      </c>
    </row>
    <row r="25" spans="1:7">
      <c r="A25" s="4">
        <v>37171</v>
      </c>
      <c r="B25" s="5" t="s">
        <v>26</v>
      </c>
      <c r="C25" s="7">
        <v>0.50796890609278489</v>
      </c>
      <c r="D25" s="7">
        <v>0.38471078572984263</v>
      </c>
      <c r="E25" s="7">
        <v>0.39058083567371332</v>
      </c>
      <c r="F25" s="38">
        <v>0.4004975124378109</v>
      </c>
      <c r="G25" s="41">
        <v>0.2</v>
      </c>
    </row>
    <row r="26" spans="1:7">
      <c r="A26" s="4">
        <v>37173</v>
      </c>
      <c r="B26" s="5" t="s">
        <v>27</v>
      </c>
      <c r="C26" s="43" t="s">
        <v>4</v>
      </c>
      <c r="D26" s="43" t="s">
        <v>4</v>
      </c>
      <c r="E26" s="43" t="s">
        <v>4</v>
      </c>
      <c r="F26" s="38">
        <v>1.1860465116279069</v>
      </c>
      <c r="G26" s="41">
        <v>7.0000000000000007E-2</v>
      </c>
    </row>
    <row r="27" spans="1:7">
      <c r="A27" s="4">
        <v>37175</v>
      </c>
      <c r="B27" s="5" t="s">
        <v>28</v>
      </c>
      <c r="C27" s="7">
        <v>0.72280755305880273</v>
      </c>
      <c r="D27" s="7">
        <v>0.37522475530054306</v>
      </c>
      <c r="E27" s="7">
        <v>0.11819778802692263</v>
      </c>
      <c r="F27" s="38">
        <v>0.39449541284403666</v>
      </c>
      <c r="G27" s="41">
        <v>0.06</v>
      </c>
    </row>
    <row r="28" spans="1:7">
      <c r="A28" s="4">
        <v>37189</v>
      </c>
      <c r="B28" s="5" t="s">
        <v>29</v>
      </c>
      <c r="C28" s="7">
        <v>9.2984925774110883E-2</v>
      </c>
      <c r="D28" s="7">
        <v>9.1083091073670241E-2</v>
      </c>
      <c r="E28" s="7">
        <v>7.3157800138718226E-2</v>
      </c>
      <c r="F28" s="38">
        <v>4.0251572327044025</v>
      </c>
      <c r="G28" s="41">
        <v>0.04</v>
      </c>
    </row>
    <row r="29" spans="1:7">
      <c r="A29" s="4">
        <v>37193</v>
      </c>
      <c r="B29" s="5" t="s">
        <v>30</v>
      </c>
      <c r="C29" s="7">
        <v>0.50745587025987826</v>
      </c>
      <c r="D29" s="7">
        <v>0.49689716362231384</v>
      </c>
      <c r="E29" s="7">
        <v>0.56624730206681462</v>
      </c>
      <c r="F29" s="38">
        <v>0.22337662337662337</v>
      </c>
      <c r="G29" s="41">
        <v>0.22</v>
      </c>
    </row>
    <row r="30" spans="1:7">
      <c r="A30" s="4">
        <v>37197</v>
      </c>
      <c r="B30" s="5" t="s">
        <v>31</v>
      </c>
      <c r="C30" s="43" t="s">
        <v>4</v>
      </c>
      <c r="D30" s="43" t="s">
        <v>4</v>
      </c>
      <c r="E30" s="43" t="s">
        <v>4</v>
      </c>
      <c r="F30" s="38">
        <v>0.35915492957746481</v>
      </c>
      <c r="G30" s="41">
        <v>0.25</v>
      </c>
    </row>
    <row r="31" spans="1:7">
      <c r="A31" s="4">
        <v>37199</v>
      </c>
      <c r="B31" s="5" t="s">
        <v>32</v>
      </c>
      <c r="C31" s="7">
        <v>0.72968921911000539</v>
      </c>
      <c r="D31" s="7">
        <v>0.48701930928780507</v>
      </c>
      <c r="E31" s="7">
        <v>0.37588698517978697</v>
      </c>
      <c r="F31" s="38">
        <v>0.24264705882352941</v>
      </c>
      <c r="G31" s="41">
        <v>0.14000000000000001</v>
      </c>
    </row>
    <row r="32" spans="1:7" ht="33">
      <c r="A32" s="6" t="s">
        <v>33</v>
      </c>
      <c r="B32" s="6"/>
      <c r="C32" s="16" t="s">
        <v>70</v>
      </c>
      <c r="D32" s="16" t="s">
        <v>70</v>
      </c>
      <c r="E32" s="16" t="s">
        <v>70</v>
      </c>
      <c r="F32" s="16" t="s">
        <v>106</v>
      </c>
      <c r="G32" s="16" t="s">
        <v>110</v>
      </c>
    </row>
    <row r="33" spans="1:7">
      <c r="A33" s="6" t="s">
        <v>34</v>
      </c>
      <c r="B33" s="6"/>
      <c r="C33" s="15" t="s">
        <v>65</v>
      </c>
      <c r="D33" s="15" t="s">
        <v>65</v>
      </c>
      <c r="E33" s="15" t="s">
        <v>65</v>
      </c>
      <c r="F33" s="15" t="s">
        <v>65</v>
      </c>
      <c r="G33" s="15" t="s">
        <v>65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4" sqref="I4"/>
    </sheetView>
  </sheetViews>
  <sheetFormatPr baseColWidth="10" defaultRowHeight="15" x14ac:dyDescent="0"/>
  <cols>
    <col min="3" max="3" width="14.33203125" customWidth="1"/>
    <col min="4" max="4" width="13.5" customWidth="1"/>
    <col min="5" max="5" width="14.5" customWidth="1"/>
    <col min="6" max="6" width="16.83203125" customWidth="1"/>
    <col min="7" max="7" width="15" customWidth="1"/>
  </cols>
  <sheetData>
    <row r="1" spans="1:8" ht="90">
      <c r="A1" s="1" t="s">
        <v>0</v>
      </c>
      <c r="B1" s="1" t="s">
        <v>1</v>
      </c>
      <c r="C1" s="27" t="s">
        <v>96</v>
      </c>
      <c r="D1" s="27" t="s">
        <v>97</v>
      </c>
      <c r="E1" s="14" t="s">
        <v>104</v>
      </c>
      <c r="F1" s="14" t="s">
        <v>101</v>
      </c>
      <c r="G1" s="14" t="s">
        <v>102</v>
      </c>
      <c r="H1" s="14" t="s">
        <v>103</v>
      </c>
    </row>
    <row r="2" spans="1:8">
      <c r="A2" s="2">
        <v>0</v>
      </c>
      <c r="B2" s="3" t="s">
        <v>2</v>
      </c>
      <c r="C2" s="32" t="s">
        <v>4</v>
      </c>
      <c r="D2" s="32" t="s">
        <v>4</v>
      </c>
      <c r="E2" s="32" t="s">
        <v>4</v>
      </c>
      <c r="F2" s="32" t="s">
        <v>4</v>
      </c>
      <c r="G2" s="32" t="s">
        <v>4</v>
      </c>
      <c r="H2" s="32" t="s">
        <v>4</v>
      </c>
    </row>
    <row r="3" spans="1:8">
      <c r="A3" s="2">
        <v>37000</v>
      </c>
      <c r="B3" s="3" t="s">
        <v>3</v>
      </c>
      <c r="C3" s="30">
        <v>31.853546588933209</v>
      </c>
      <c r="D3" s="30">
        <v>42.126846606934805</v>
      </c>
      <c r="E3" s="37">
        <v>2.2155454702131325</v>
      </c>
      <c r="F3" s="33">
        <v>0.48752979148510339</v>
      </c>
      <c r="G3" s="33">
        <v>0.50727575213937715</v>
      </c>
      <c r="H3" s="32" t="s">
        <v>4</v>
      </c>
    </row>
    <row r="4" spans="1:8">
      <c r="A4" s="2" t="s">
        <v>4</v>
      </c>
      <c r="B4" s="3" t="s">
        <v>5</v>
      </c>
      <c r="C4" s="30">
        <v>27.446754923302791</v>
      </c>
      <c r="D4" s="30">
        <v>33.007975981930123</v>
      </c>
      <c r="E4" s="37">
        <v>1.6143085531574741</v>
      </c>
      <c r="F4" s="33">
        <v>0.5611913442871348</v>
      </c>
      <c r="G4" s="33">
        <v>0.42031582934798051</v>
      </c>
      <c r="H4" s="32" t="s">
        <v>4</v>
      </c>
    </row>
    <row r="5" spans="1:8">
      <c r="A5" s="4">
        <v>37003</v>
      </c>
      <c r="B5" s="5" t="s">
        <v>6</v>
      </c>
      <c r="C5" s="30">
        <v>22.797553851770719</v>
      </c>
      <c r="D5" s="30">
        <v>24.938200545289305</v>
      </c>
      <c r="E5" s="37">
        <v>1.2250000000000001</v>
      </c>
      <c r="F5" s="33">
        <v>0.62398906481376015</v>
      </c>
      <c r="G5" s="33">
        <v>0.3760109351862399</v>
      </c>
      <c r="H5" s="39">
        <v>0.1</v>
      </c>
    </row>
    <row r="6" spans="1:8">
      <c r="A6" s="4">
        <v>37005</v>
      </c>
      <c r="B6" s="5" t="s">
        <v>7</v>
      </c>
      <c r="C6" s="30">
        <v>24.132035770647029</v>
      </c>
      <c r="D6" s="30">
        <v>0</v>
      </c>
      <c r="E6" s="37">
        <v>1.0869565217391304</v>
      </c>
      <c r="F6" s="33">
        <v>0.75827682489030712</v>
      </c>
      <c r="G6" s="33">
        <v>0</v>
      </c>
      <c r="H6" s="39">
        <v>0.1</v>
      </c>
    </row>
    <row r="7" spans="1:8">
      <c r="A7" s="4">
        <v>37009</v>
      </c>
      <c r="B7" s="5" t="s">
        <v>8</v>
      </c>
      <c r="C7" s="30">
        <v>27.190801056338028</v>
      </c>
      <c r="D7" s="30">
        <v>24.967721911855989</v>
      </c>
      <c r="E7" s="37">
        <v>1.0952380952380953</v>
      </c>
      <c r="F7" s="33">
        <v>0.73826157595450848</v>
      </c>
      <c r="G7" s="33">
        <v>0.26173842404549147</v>
      </c>
      <c r="H7" s="39">
        <v>0.12</v>
      </c>
    </row>
    <row r="8" spans="1:8">
      <c r="A8" s="4">
        <v>37011</v>
      </c>
      <c r="B8" s="5" t="s">
        <v>9</v>
      </c>
      <c r="C8" s="30">
        <v>25.559761904761906</v>
      </c>
      <c r="D8" s="30">
        <v>25.637068965517241</v>
      </c>
      <c r="E8" s="37">
        <v>1.2333333333333334</v>
      </c>
      <c r="F8" s="33">
        <v>0.78358208955223885</v>
      </c>
      <c r="G8" s="33">
        <v>0.21641791044776118</v>
      </c>
      <c r="H8" s="39">
        <v>0.11</v>
      </c>
    </row>
    <row r="9" spans="1:8">
      <c r="A9" s="4">
        <v>37021</v>
      </c>
      <c r="B9" s="5" t="s">
        <v>10</v>
      </c>
      <c r="C9" s="30">
        <v>31.893078946897429</v>
      </c>
      <c r="D9" s="30">
        <v>31.776458163122971</v>
      </c>
      <c r="E9" s="37">
        <v>2.2059405940594061</v>
      </c>
      <c r="F9" s="33">
        <v>0.52682545070528775</v>
      </c>
      <c r="G9" s="33">
        <v>0.47317454929471225</v>
      </c>
      <c r="H9" s="39">
        <v>0.12</v>
      </c>
    </row>
    <row r="10" spans="1:8">
      <c r="A10" s="4">
        <v>37023</v>
      </c>
      <c r="B10" s="5" t="s">
        <v>11</v>
      </c>
      <c r="C10" s="30">
        <v>26.544982434702916</v>
      </c>
      <c r="D10" s="30">
        <v>32.528114115110299</v>
      </c>
      <c r="E10" s="37">
        <v>1.6287878787878789</v>
      </c>
      <c r="F10" s="33">
        <v>0.52059478371501278</v>
      </c>
      <c r="G10" s="33">
        <v>0.47940521628498728</v>
      </c>
      <c r="H10" s="39">
        <v>0.12</v>
      </c>
    </row>
    <row r="11" spans="1:8">
      <c r="A11" s="4">
        <v>37027</v>
      </c>
      <c r="B11" s="5" t="s">
        <v>12</v>
      </c>
      <c r="C11" s="30">
        <v>25.605297780896411</v>
      </c>
      <c r="D11" s="30">
        <v>30.757558525258268</v>
      </c>
      <c r="E11" s="37">
        <v>1.6762589928057554</v>
      </c>
      <c r="F11" s="33">
        <v>0.51936042274052474</v>
      </c>
      <c r="G11" s="33">
        <v>0.4806395772594752</v>
      </c>
      <c r="H11" s="39">
        <v>0.13</v>
      </c>
    </row>
    <row r="12" spans="1:8">
      <c r="A12" s="4">
        <v>37039</v>
      </c>
      <c r="B12" s="5" t="s">
        <v>13</v>
      </c>
      <c r="C12" s="30">
        <v>22.903082671648761</v>
      </c>
      <c r="D12" s="30">
        <v>0</v>
      </c>
      <c r="E12" s="37">
        <v>1.3584905660377358</v>
      </c>
      <c r="F12" s="33">
        <v>0.57445666756104108</v>
      </c>
      <c r="G12" s="33">
        <v>0</v>
      </c>
      <c r="H12" s="39">
        <v>0.11</v>
      </c>
    </row>
    <row r="13" spans="1:8">
      <c r="A13" s="4">
        <v>37043</v>
      </c>
      <c r="B13" s="5" t="s">
        <v>14</v>
      </c>
      <c r="C13" s="30">
        <v>24.055642633228839</v>
      </c>
      <c r="D13" s="30">
        <v>21.59625668449198</v>
      </c>
      <c r="E13" s="37">
        <v>1.0666666666666667</v>
      </c>
      <c r="F13" s="33">
        <v>0.77333333333333332</v>
      </c>
      <c r="G13" s="33">
        <v>0.22666666666666666</v>
      </c>
      <c r="H13" s="40" t="s">
        <v>108</v>
      </c>
    </row>
    <row r="14" spans="1:8">
      <c r="A14" s="4">
        <v>37045</v>
      </c>
      <c r="B14" s="5" t="s">
        <v>15</v>
      </c>
      <c r="C14" s="30">
        <v>27.905847568988172</v>
      </c>
      <c r="D14" s="30">
        <v>34.292781580584943</v>
      </c>
      <c r="E14" s="37">
        <v>1.7128205128205127</v>
      </c>
      <c r="F14" s="33">
        <v>0.48641738574624482</v>
      </c>
      <c r="G14" s="33">
        <v>0.51358261425375518</v>
      </c>
      <c r="H14" s="39">
        <v>0.11</v>
      </c>
    </row>
    <row r="15" spans="1:8">
      <c r="A15" s="4">
        <v>37075</v>
      </c>
      <c r="B15" s="5" t="s">
        <v>16</v>
      </c>
      <c r="C15" s="30">
        <v>24.333926981300088</v>
      </c>
      <c r="D15" s="30">
        <v>0</v>
      </c>
      <c r="E15" s="37">
        <v>1.1052631578947369</v>
      </c>
      <c r="F15" s="33">
        <v>0.60246781115879833</v>
      </c>
      <c r="G15" s="33">
        <v>0</v>
      </c>
      <c r="H15" s="39">
        <v>0.14000000000000001</v>
      </c>
    </row>
    <row r="16" spans="1:8">
      <c r="A16" s="4">
        <v>37087</v>
      </c>
      <c r="B16" s="5" t="s">
        <v>17</v>
      </c>
      <c r="C16" s="30">
        <v>27.137592137592137</v>
      </c>
      <c r="D16" s="30">
        <v>32.375253093363327</v>
      </c>
      <c r="E16" s="37">
        <v>1.4190476190476191</v>
      </c>
      <c r="F16" s="33">
        <v>0.68725814395271934</v>
      </c>
      <c r="G16" s="33">
        <v>0.31274185604728066</v>
      </c>
      <c r="H16" s="39">
        <v>0.11</v>
      </c>
    </row>
    <row r="17" spans="1:8">
      <c r="A17" s="4">
        <v>37089</v>
      </c>
      <c r="B17" s="5" t="s">
        <v>18</v>
      </c>
      <c r="C17" s="30">
        <v>28.940732070653329</v>
      </c>
      <c r="D17" s="30">
        <v>34.700341763499658</v>
      </c>
      <c r="E17" s="37">
        <v>1.4884792626728112</v>
      </c>
      <c r="F17" s="33">
        <v>0.5623167594088434</v>
      </c>
      <c r="G17" s="33">
        <v>0.4376832405911566</v>
      </c>
      <c r="H17" s="39">
        <v>0.12</v>
      </c>
    </row>
    <row r="18" spans="1:8">
      <c r="A18" s="4">
        <v>37099</v>
      </c>
      <c r="B18" s="5" t="s">
        <v>19</v>
      </c>
      <c r="C18" s="30">
        <v>28.635562854583458</v>
      </c>
      <c r="D18" s="30">
        <v>0</v>
      </c>
      <c r="E18" s="37">
        <v>1.4696969696969697</v>
      </c>
      <c r="F18" s="33">
        <v>0.67047047047047048</v>
      </c>
      <c r="G18" s="33">
        <v>0</v>
      </c>
      <c r="H18" s="39">
        <v>0.1</v>
      </c>
    </row>
    <row r="19" spans="1:8">
      <c r="A19" s="4">
        <v>37111</v>
      </c>
      <c r="B19" s="5" t="s">
        <v>20</v>
      </c>
      <c r="C19" s="30">
        <v>24.167596874501676</v>
      </c>
      <c r="D19" s="30">
        <v>26.676414581066375</v>
      </c>
      <c r="E19" s="37">
        <v>1.3432835820895523</v>
      </c>
      <c r="F19" s="33">
        <v>0.46032445129560301</v>
      </c>
      <c r="G19" s="33">
        <v>0.53967554870439693</v>
      </c>
      <c r="H19" s="39">
        <v>0.15</v>
      </c>
    </row>
    <row r="20" spans="1:8">
      <c r="A20" s="4">
        <v>37113</v>
      </c>
      <c r="B20" s="5" t="s">
        <v>21</v>
      </c>
      <c r="C20" s="30">
        <v>27.64248576380292</v>
      </c>
      <c r="D20" s="30">
        <v>24.918473547267997</v>
      </c>
      <c r="E20" s="37">
        <v>1.1428571428571428</v>
      </c>
      <c r="F20" s="33">
        <v>0.77792758089368264</v>
      </c>
      <c r="G20" s="33">
        <v>0.22207241910631742</v>
      </c>
      <c r="H20" s="39">
        <v>0.15</v>
      </c>
    </row>
    <row r="21" spans="1:8">
      <c r="A21" s="4">
        <v>37115</v>
      </c>
      <c r="B21" s="5" t="s">
        <v>22</v>
      </c>
      <c r="C21" s="30">
        <v>24.284921835602621</v>
      </c>
      <c r="D21" s="30">
        <v>23.253032928942808</v>
      </c>
      <c r="E21" s="37">
        <v>1.1967213114754098</v>
      </c>
      <c r="F21" s="33">
        <v>0.63213261077462546</v>
      </c>
      <c r="G21" s="33">
        <v>0.36786738922537454</v>
      </c>
      <c r="H21" s="39">
        <v>0.09</v>
      </c>
    </row>
    <row r="22" spans="1:8">
      <c r="A22" s="4">
        <v>37121</v>
      </c>
      <c r="B22" s="5" t="s">
        <v>23</v>
      </c>
      <c r="C22" s="30">
        <v>25.374072765807135</v>
      </c>
      <c r="D22" s="30">
        <v>30.570508692852542</v>
      </c>
      <c r="E22" s="37">
        <v>1.069767441860465</v>
      </c>
      <c r="F22" s="33">
        <v>0.64575729927007297</v>
      </c>
      <c r="G22" s="33">
        <v>0.35424270072992703</v>
      </c>
      <c r="H22" s="39">
        <v>0.11</v>
      </c>
    </row>
    <row r="23" spans="1:8">
      <c r="A23" s="4">
        <v>37149</v>
      </c>
      <c r="B23" s="5" t="s">
        <v>24</v>
      </c>
      <c r="C23" s="30">
        <v>24.864450127877237</v>
      </c>
      <c r="D23" s="30">
        <v>24.525581395348837</v>
      </c>
      <c r="E23" s="37">
        <v>1.34375</v>
      </c>
      <c r="F23" s="33">
        <v>0.74423031168213183</v>
      </c>
      <c r="G23" s="33">
        <v>0.25576968831786817</v>
      </c>
      <c r="H23" s="39">
        <v>0.08</v>
      </c>
    </row>
    <row r="24" spans="1:8">
      <c r="A24" s="4">
        <v>37161</v>
      </c>
      <c r="B24" s="5" t="s">
        <v>25</v>
      </c>
      <c r="C24" s="30">
        <v>24.937790157845868</v>
      </c>
      <c r="D24" s="30">
        <v>30.098376056905114</v>
      </c>
      <c r="E24" s="37">
        <v>1.4166666666666667</v>
      </c>
      <c r="F24" s="33">
        <v>0.5653873075128325</v>
      </c>
      <c r="G24" s="33">
        <v>0.4346126924871675</v>
      </c>
      <c r="H24" s="39">
        <v>0.11</v>
      </c>
    </row>
    <row r="25" spans="1:8">
      <c r="A25" s="4">
        <v>37171</v>
      </c>
      <c r="B25" s="5" t="s">
        <v>26</v>
      </c>
      <c r="C25" s="30">
        <v>24.758927968676161</v>
      </c>
      <c r="D25" s="30">
        <v>36.737125033182906</v>
      </c>
      <c r="E25" s="37">
        <v>1.7746478873239437</v>
      </c>
      <c r="F25" s="33">
        <v>0.49573307452896487</v>
      </c>
      <c r="G25" s="33">
        <v>0.50426692547103513</v>
      </c>
      <c r="H25" s="39">
        <v>0.13</v>
      </c>
    </row>
    <row r="26" spans="1:8">
      <c r="A26" s="4">
        <v>37173</v>
      </c>
      <c r="B26" s="5" t="s">
        <v>27</v>
      </c>
      <c r="C26" s="30">
        <v>24.403870162297128</v>
      </c>
      <c r="D26" s="30">
        <v>32.321984788120247</v>
      </c>
      <c r="E26" s="37">
        <v>1.1200000000000001</v>
      </c>
      <c r="F26" s="33">
        <v>0.53713327745180217</v>
      </c>
      <c r="G26" s="33">
        <v>0.46286672254819783</v>
      </c>
      <c r="H26" s="39">
        <v>0.14000000000000001</v>
      </c>
    </row>
    <row r="27" spans="1:8">
      <c r="A27" s="4">
        <v>37175</v>
      </c>
      <c r="B27" s="5" t="s">
        <v>28</v>
      </c>
      <c r="C27" s="30">
        <v>25.987208691081129</v>
      </c>
      <c r="D27" s="30">
        <v>29.596187175043326</v>
      </c>
      <c r="E27" s="37">
        <v>1.2698412698412698</v>
      </c>
      <c r="F27" s="33">
        <v>0.71203992514036185</v>
      </c>
      <c r="G27" s="33">
        <v>0.2879600748596382</v>
      </c>
      <c r="H27" s="39">
        <v>0.09</v>
      </c>
    </row>
    <row r="28" spans="1:8">
      <c r="A28" s="4">
        <v>37189</v>
      </c>
      <c r="B28" s="5" t="s">
        <v>29</v>
      </c>
      <c r="C28" s="30">
        <v>25.766184630906338</v>
      </c>
      <c r="D28" s="30">
        <v>27.406363479163065</v>
      </c>
      <c r="E28" s="37">
        <v>1.3233082706766917</v>
      </c>
      <c r="F28" s="33">
        <v>0.67285172823442896</v>
      </c>
      <c r="G28" s="33">
        <v>0.3271482717655711</v>
      </c>
      <c r="H28" s="39">
        <v>0.12</v>
      </c>
    </row>
    <row r="29" spans="1:8">
      <c r="A29" s="4">
        <v>37193</v>
      </c>
      <c r="B29" s="5" t="s">
        <v>30</v>
      </c>
      <c r="C29" s="30">
        <v>24.566496887379738</v>
      </c>
      <c r="D29" s="30">
        <v>35.953266289191248</v>
      </c>
      <c r="E29" s="37">
        <v>1.7166666666666666</v>
      </c>
      <c r="F29" s="33">
        <v>0.42747242113412037</v>
      </c>
      <c r="G29" s="33">
        <v>0.57252757886587957</v>
      </c>
      <c r="H29" s="39">
        <v>0.13</v>
      </c>
    </row>
    <row r="30" spans="1:8">
      <c r="A30" s="4">
        <v>37197</v>
      </c>
      <c r="B30" s="5" t="s">
        <v>31</v>
      </c>
      <c r="C30" s="30">
        <v>24.073061311685539</v>
      </c>
      <c r="D30" s="30">
        <v>30.526687116564418</v>
      </c>
      <c r="E30" s="37">
        <v>1.4385964912280702</v>
      </c>
      <c r="F30" s="33">
        <v>0.58947235864500691</v>
      </c>
      <c r="G30" s="33">
        <v>0.41052764135499309</v>
      </c>
      <c r="H30" s="39">
        <v>0.12</v>
      </c>
    </row>
    <row r="31" spans="1:8">
      <c r="A31" s="4">
        <v>37199</v>
      </c>
      <c r="B31" s="5" t="s">
        <v>32</v>
      </c>
      <c r="C31" s="30">
        <v>25.299028268551236</v>
      </c>
      <c r="D31" s="30">
        <v>26.304975922953449</v>
      </c>
      <c r="E31" s="37">
        <v>1.027027027027027</v>
      </c>
      <c r="F31" s="33">
        <v>0.64501424501424498</v>
      </c>
      <c r="G31" s="33">
        <v>0.35498575498575496</v>
      </c>
      <c r="H31" s="39">
        <v>0.11</v>
      </c>
    </row>
    <row r="32" spans="1:8" ht="44">
      <c r="A32" s="6" t="s">
        <v>33</v>
      </c>
      <c r="B32" s="6"/>
      <c r="C32" s="36" t="s">
        <v>93</v>
      </c>
      <c r="D32" s="36" t="s">
        <v>93</v>
      </c>
      <c r="E32" s="36" t="s">
        <v>107</v>
      </c>
      <c r="F32" s="16" t="s">
        <v>85</v>
      </c>
      <c r="G32" s="16" t="s">
        <v>85</v>
      </c>
      <c r="H32" s="16" t="s">
        <v>110</v>
      </c>
    </row>
    <row r="33" spans="1:8">
      <c r="A33" s="6" t="s">
        <v>34</v>
      </c>
      <c r="B33" s="6"/>
      <c r="C33" s="15" t="s">
        <v>65</v>
      </c>
      <c r="D33" s="15" t="s">
        <v>65</v>
      </c>
      <c r="E33" s="15" t="s">
        <v>65</v>
      </c>
      <c r="F33" s="15" t="s">
        <v>65</v>
      </c>
      <c r="G33" s="15" t="s">
        <v>65</v>
      </c>
      <c r="H33" s="15" t="s">
        <v>65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F34" sqref="F34"/>
    </sheetView>
  </sheetViews>
  <sheetFormatPr baseColWidth="10" defaultRowHeight="15" x14ac:dyDescent="0"/>
  <cols>
    <col min="3" max="3" width="15.33203125" customWidth="1"/>
  </cols>
  <sheetData>
    <row r="1" spans="1:16" ht="60">
      <c r="A1" s="1" t="s">
        <v>0</v>
      </c>
      <c r="B1" s="1" t="s">
        <v>1</v>
      </c>
      <c r="C1" s="14" t="s">
        <v>112</v>
      </c>
      <c r="D1" s="14" t="s">
        <v>114</v>
      </c>
      <c r="E1" s="14" t="s">
        <v>115</v>
      </c>
      <c r="F1" s="14" t="s">
        <v>116</v>
      </c>
      <c r="G1" s="14" t="s">
        <v>117</v>
      </c>
      <c r="H1" s="14" t="s">
        <v>120</v>
      </c>
      <c r="I1" s="14" t="s">
        <v>118</v>
      </c>
      <c r="J1" s="14" t="s">
        <v>119</v>
      </c>
      <c r="K1" s="14" t="s">
        <v>121</v>
      </c>
      <c r="L1" s="14" t="s">
        <v>122</v>
      </c>
      <c r="M1" s="14" t="s">
        <v>123</v>
      </c>
      <c r="N1" s="14" t="s">
        <v>124</v>
      </c>
      <c r="O1" s="14" t="s">
        <v>125</v>
      </c>
      <c r="P1" s="14" t="s">
        <v>126</v>
      </c>
    </row>
    <row r="2" spans="1:16">
      <c r="A2" s="2">
        <v>0</v>
      </c>
      <c r="B2" s="3" t="s">
        <v>2</v>
      </c>
      <c r="C2" s="50">
        <v>74581098000</v>
      </c>
      <c r="D2" s="29">
        <v>2215876</v>
      </c>
      <c r="E2" s="29">
        <v>2128982</v>
      </c>
      <c r="F2" s="29">
        <v>2204792</v>
      </c>
      <c r="G2" s="29">
        <v>1922590</v>
      </c>
      <c r="H2" s="29">
        <v>1909598</v>
      </c>
      <c r="I2" s="29">
        <v>1906335</v>
      </c>
      <c r="J2" s="52">
        <v>0.86764331578120801</v>
      </c>
      <c r="K2" s="52">
        <v>0.8969535674796687</v>
      </c>
      <c r="L2" s="52">
        <v>0.86463258212112526</v>
      </c>
      <c r="M2" s="28">
        <v>436</v>
      </c>
      <c r="N2" s="28">
        <v>441</v>
      </c>
      <c r="O2" s="28">
        <v>418</v>
      </c>
      <c r="P2" s="50">
        <v>33827</v>
      </c>
    </row>
    <row r="3" spans="1:16">
      <c r="A3" s="2">
        <v>37000</v>
      </c>
      <c r="B3" s="3" t="s">
        <v>3</v>
      </c>
      <c r="C3" s="50">
        <v>2409247000</v>
      </c>
      <c r="D3" s="29">
        <v>59120</v>
      </c>
      <c r="E3" s="29">
        <v>53930</v>
      </c>
      <c r="F3" s="29">
        <v>52913</v>
      </c>
      <c r="G3" s="29">
        <v>51913</v>
      </c>
      <c r="H3" s="29">
        <v>48672</v>
      </c>
      <c r="I3" s="29">
        <v>45766</v>
      </c>
      <c r="J3" s="52">
        <v>0.87809539918809199</v>
      </c>
      <c r="K3" s="52">
        <v>0.90250324494715373</v>
      </c>
      <c r="L3" s="52">
        <v>0.86492922344225431</v>
      </c>
      <c r="M3" s="28">
        <v>161</v>
      </c>
      <c r="N3" s="28">
        <v>168</v>
      </c>
      <c r="O3" s="28">
        <v>160</v>
      </c>
      <c r="P3" s="50">
        <v>45532</v>
      </c>
    </row>
    <row r="4" spans="1:16">
      <c r="A4" s="2" t="s">
        <v>4</v>
      </c>
      <c r="B4" s="3" t="s">
        <v>5</v>
      </c>
      <c r="C4" s="50">
        <v>257700000</v>
      </c>
      <c r="D4" s="29">
        <v>17680</v>
      </c>
      <c r="E4" s="29">
        <v>16316</v>
      </c>
      <c r="F4" s="29">
        <v>15596</v>
      </c>
      <c r="G4" s="29">
        <v>16001</v>
      </c>
      <c r="H4" s="29">
        <v>15147</v>
      </c>
      <c r="I4" s="29">
        <v>13878</v>
      </c>
      <c r="J4" s="52">
        <v>0.90503393665158371</v>
      </c>
      <c r="K4" s="52">
        <v>0.92835253738661438</v>
      </c>
      <c r="L4" s="52">
        <v>0.88984354962810974</v>
      </c>
      <c r="M4" s="53">
        <v>85.407407407407405</v>
      </c>
      <c r="N4" s="29">
        <v>85.259259259259252</v>
      </c>
      <c r="O4" s="29">
        <v>77.851851851851848</v>
      </c>
      <c r="P4" s="50">
        <v>12512.961538461539</v>
      </c>
    </row>
    <row r="5" spans="1:16">
      <c r="A5" s="4">
        <v>37003</v>
      </c>
      <c r="B5" s="5" t="s">
        <v>6</v>
      </c>
      <c r="C5" s="50">
        <v>27493000</v>
      </c>
      <c r="D5" s="28">
        <v>665</v>
      </c>
      <c r="E5" s="28">
        <v>661</v>
      </c>
      <c r="F5" s="28">
        <v>627</v>
      </c>
      <c r="G5" s="28">
        <v>600</v>
      </c>
      <c r="H5" s="28">
        <v>624</v>
      </c>
      <c r="I5" s="28">
        <v>580</v>
      </c>
      <c r="J5" s="52">
        <v>0.90225563909774431</v>
      </c>
      <c r="K5" s="52">
        <v>0.94402420574886536</v>
      </c>
      <c r="L5" s="52">
        <v>0.92503987240829344</v>
      </c>
      <c r="M5" s="54">
        <v>94</v>
      </c>
      <c r="N5" s="28">
        <v>88</v>
      </c>
      <c r="O5" s="28">
        <v>88</v>
      </c>
      <c r="P5" s="55">
        <v>43848</v>
      </c>
    </row>
    <row r="6" spans="1:16">
      <c r="A6" s="4">
        <v>37005</v>
      </c>
      <c r="B6" s="5" t="s">
        <v>7</v>
      </c>
      <c r="C6" s="50">
        <v>5880000</v>
      </c>
      <c r="D6" s="28">
        <v>652</v>
      </c>
      <c r="E6" s="28">
        <v>544</v>
      </c>
      <c r="F6" s="28">
        <v>519</v>
      </c>
      <c r="G6" s="28">
        <v>592</v>
      </c>
      <c r="H6" s="28">
        <v>508</v>
      </c>
      <c r="I6" s="28">
        <v>469</v>
      </c>
      <c r="J6" s="52">
        <v>0.90797546012269936</v>
      </c>
      <c r="K6" s="52">
        <v>0.93382352941176472</v>
      </c>
      <c r="L6" s="52">
        <v>0.90366088631984587</v>
      </c>
      <c r="M6" s="54">
        <v>134</v>
      </c>
      <c r="N6" s="28">
        <v>134</v>
      </c>
      <c r="O6" s="28">
        <v>148</v>
      </c>
      <c r="P6" s="55">
        <v>11330</v>
      </c>
    </row>
    <row r="7" spans="1:16">
      <c r="A7" s="4">
        <v>37009</v>
      </c>
      <c r="B7" s="5" t="s">
        <v>8</v>
      </c>
      <c r="C7" s="50">
        <v>7707000</v>
      </c>
      <c r="D7" s="29">
        <v>1290</v>
      </c>
      <c r="E7" s="29">
        <v>1152</v>
      </c>
      <c r="F7" s="29">
        <v>1125</v>
      </c>
      <c r="G7" s="29">
        <v>1130</v>
      </c>
      <c r="H7" s="29">
        <v>1068</v>
      </c>
      <c r="I7" s="29">
        <v>1029</v>
      </c>
      <c r="J7" s="52">
        <v>0.87596899224806202</v>
      </c>
      <c r="K7" s="52">
        <v>0.92708333333333337</v>
      </c>
      <c r="L7" s="52">
        <v>0.91466666666666663</v>
      </c>
      <c r="M7" s="54">
        <v>89</v>
      </c>
      <c r="N7" s="28">
        <v>94</v>
      </c>
      <c r="O7" s="28">
        <v>96</v>
      </c>
      <c r="P7" s="55">
        <v>6851</v>
      </c>
    </row>
    <row r="8" spans="1:16">
      <c r="A8" s="4">
        <v>37011</v>
      </c>
      <c r="B8" s="5" t="s">
        <v>9</v>
      </c>
      <c r="C8" s="50">
        <v>3432000</v>
      </c>
      <c r="D8" s="28">
        <v>535</v>
      </c>
      <c r="E8" s="28">
        <v>495</v>
      </c>
      <c r="F8" s="28">
        <v>477</v>
      </c>
      <c r="G8" s="28">
        <v>425</v>
      </c>
      <c r="H8" s="28">
        <v>408</v>
      </c>
      <c r="I8" s="28">
        <v>379</v>
      </c>
      <c r="J8" s="52">
        <v>0.79439252336448596</v>
      </c>
      <c r="K8" s="52">
        <v>0.82424242424242422</v>
      </c>
      <c r="L8" s="52">
        <v>0.79454926624737943</v>
      </c>
      <c r="M8" s="54">
        <v>58</v>
      </c>
      <c r="N8" s="28">
        <v>62</v>
      </c>
      <c r="O8" s="28">
        <v>58</v>
      </c>
      <c r="P8" s="55">
        <v>7195</v>
      </c>
    </row>
    <row r="9" spans="1:16">
      <c r="A9" s="4">
        <v>37021</v>
      </c>
      <c r="B9" s="5" t="s">
        <v>10</v>
      </c>
      <c r="C9" s="50">
        <v>5037000</v>
      </c>
      <c r="D9" s="28">
        <v>414</v>
      </c>
      <c r="E9" s="28">
        <v>411</v>
      </c>
      <c r="F9" s="28">
        <v>459</v>
      </c>
      <c r="G9" s="28">
        <v>383</v>
      </c>
      <c r="H9" s="28">
        <v>389</v>
      </c>
      <c r="I9" s="28">
        <v>406</v>
      </c>
      <c r="J9" s="52">
        <v>0.9251207729468599</v>
      </c>
      <c r="K9" s="52">
        <v>0.94647201946472015</v>
      </c>
      <c r="L9" s="52">
        <v>0.88453159041394336</v>
      </c>
      <c r="M9" s="54">
        <v>96</v>
      </c>
      <c r="N9" s="28">
        <v>85</v>
      </c>
      <c r="O9" s="28">
        <v>71</v>
      </c>
      <c r="P9" s="55">
        <v>10973</v>
      </c>
    </row>
    <row r="10" spans="1:16">
      <c r="A10" s="4">
        <v>37023</v>
      </c>
      <c r="B10" s="5" t="s">
        <v>11</v>
      </c>
      <c r="C10" s="50">
        <v>25913000</v>
      </c>
      <c r="D10" s="29">
        <v>1430</v>
      </c>
      <c r="E10" s="29">
        <v>1268</v>
      </c>
      <c r="F10" s="29">
        <v>1258</v>
      </c>
      <c r="G10" s="29">
        <v>1304</v>
      </c>
      <c r="H10" s="29">
        <v>1171</v>
      </c>
      <c r="I10" s="29">
        <v>1111</v>
      </c>
      <c r="J10" s="52">
        <v>0.91188811188811192</v>
      </c>
      <c r="K10" s="52">
        <v>0.92350157728706628</v>
      </c>
      <c r="L10" s="52">
        <v>0.88314785373608906</v>
      </c>
      <c r="M10" s="54">
        <v>97</v>
      </c>
      <c r="N10" s="28">
        <v>102</v>
      </c>
      <c r="O10" s="28">
        <v>91</v>
      </c>
      <c r="P10" s="55">
        <v>20599</v>
      </c>
    </row>
    <row r="11" spans="1:16">
      <c r="A11" s="4">
        <v>37027</v>
      </c>
      <c r="B11" s="5" t="s">
        <v>12</v>
      </c>
      <c r="C11" s="50">
        <v>3724000</v>
      </c>
      <c r="D11" s="28">
        <v>856</v>
      </c>
      <c r="E11" s="28">
        <v>731</v>
      </c>
      <c r="F11" s="28">
        <v>587</v>
      </c>
      <c r="G11" s="28">
        <v>776</v>
      </c>
      <c r="H11" s="28">
        <v>688</v>
      </c>
      <c r="I11" s="28">
        <v>528</v>
      </c>
      <c r="J11" s="52">
        <v>0.90654205607476634</v>
      </c>
      <c r="K11" s="52">
        <v>0.94117647058823528</v>
      </c>
      <c r="L11" s="52">
        <v>0.89948892674616698</v>
      </c>
      <c r="M11" s="54">
        <v>76</v>
      </c>
      <c r="N11" s="28">
        <v>71</v>
      </c>
      <c r="O11" s="28">
        <v>78</v>
      </c>
      <c r="P11" s="55">
        <v>6345</v>
      </c>
    </row>
    <row r="12" spans="1:16">
      <c r="A12" s="4">
        <v>37039</v>
      </c>
      <c r="B12" s="5" t="s">
        <v>13</v>
      </c>
      <c r="C12" s="50">
        <v>99124000</v>
      </c>
      <c r="D12" s="29">
        <v>1405</v>
      </c>
      <c r="E12" s="29">
        <v>1273</v>
      </c>
      <c r="F12" s="29">
        <v>1095</v>
      </c>
      <c r="G12" s="29">
        <v>1286</v>
      </c>
      <c r="H12" s="29">
        <v>1190</v>
      </c>
      <c r="I12" s="29">
        <v>1001</v>
      </c>
      <c r="J12" s="52">
        <v>0.91530249110320283</v>
      </c>
      <c r="K12" s="52">
        <v>0.93479968578161821</v>
      </c>
      <c r="L12" s="52">
        <v>0.91415525114155249</v>
      </c>
      <c r="M12" s="54">
        <v>97</v>
      </c>
      <c r="N12" s="28">
        <v>98</v>
      </c>
      <c r="O12" s="28">
        <v>100</v>
      </c>
      <c r="P12" s="55">
        <v>90524</v>
      </c>
    </row>
    <row r="13" spans="1:16">
      <c r="A13" s="4">
        <v>37043</v>
      </c>
      <c r="B13" s="5" t="s">
        <v>14</v>
      </c>
      <c r="C13" s="50">
        <v>21541000</v>
      </c>
      <c r="D13" s="29">
        <v>1053</v>
      </c>
      <c r="E13" s="29">
        <v>1044</v>
      </c>
      <c r="F13" s="28">
        <v>990</v>
      </c>
      <c r="G13" s="28">
        <v>947</v>
      </c>
      <c r="H13" s="28">
        <v>971</v>
      </c>
      <c r="I13" s="28">
        <v>881</v>
      </c>
      <c r="J13" s="52">
        <v>0.89933523266856596</v>
      </c>
      <c r="K13" s="52">
        <v>0.93007662835249039</v>
      </c>
      <c r="L13" s="52">
        <v>0.88989898989898986</v>
      </c>
      <c r="M13" s="54">
        <v>102</v>
      </c>
      <c r="N13" s="28">
        <v>112</v>
      </c>
      <c r="O13" s="28">
        <v>106</v>
      </c>
      <c r="P13" s="55">
        <v>21759</v>
      </c>
    </row>
    <row r="14" spans="1:16">
      <c r="A14" s="4">
        <v>37045</v>
      </c>
      <c r="B14" s="5" t="s">
        <v>15</v>
      </c>
      <c r="C14" s="50">
        <v>10617000</v>
      </c>
      <c r="D14" s="29">
        <v>1087</v>
      </c>
      <c r="E14" s="29">
        <v>1131</v>
      </c>
      <c r="F14" s="29">
        <v>1188</v>
      </c>
      <c r="G14" s="28">
        <v>997</v>
      </c>
      <c r="H14" s="29">
        <v>1062</v>
      </c>
      <c r="I14" s="29">
        <v>1055</v>
      </c>
      <c r="J14" s="52">
        <v>0.91720331186752535</v>
      </c>
      <c r="K14" s="52">
        <v>0.93899204244031831</v>
      </c>
      <c r="L14" s="52">
        <v>0.88804713804713808</v>
      </c>
      <c r="M14" s="54">
        <v>106</v>
      </c>
      <c r="N14" s="28">
        <v>104</v>
      </c>
      <c r="O14" s="28">
        <v>97</v>
      </c>
      <c r="P14" s="55">
        <v>8936</v>
      </c>
    </row>
    <row r="15" spans="1:16">
      <c r="A15" s="4">
        <v>37075</v>
      </c>
      <c r="B15" s="5" t="s">
        <v>16</v>
      </c>
      <c r="C15" s="50">
        <v>14222000</v>
      </c>
      <c r="D15" s="29">
        <v>1266</v>
      </c>
      <c r="E15" s="29">
        <v>1192</v>
      </c>
      <c r="F15" s="29">
        <v>1077</v>
      </c>
      <c r="G15" s="29">
        <v>1148</v>
      </c>
      <c r="H15" s="29">
        <v>1094</v>
      </c>
      <c r="I15" s="28">
        <v>941</v>
      </c>
      <c r="J15" s="52">
        <v>0.90679304897314372</v>
      </c>
      <c r="K15" s="52">
        <v>0.91778523489932884</v>
      </c>
      <c r="L15" s="52">
        <v>0.87372330547818011</v>
      </c>
      <c r="M15" s="54">
        <v>75</v>
      </c>
      <c r="N15" s="28">
        <v>80</v>
      </c>
      <c r="O15" s="28">
        <v>67</v>
      </c>
      <c r="P15" s="55">
        <v>13205</v>
      </c>
    </row>
    <row r="16" spans="1:16">
      <c r="A16" s="4">
        <v>37087</v>
      </c>
      <c r="B16" s="5" t="s">
        <v>17</v>
      </c>
      <c r="C16" s="50">
        <v>6675000</v>
      </c>
      <c r="D16" s="28">
        <v>449</v>
      </c>
      <c r="E16" s="28">
        <v>439</v>
      </c>
      <c r="F16" s="28">
        <v>481</v>
      </c>
      <c r="G16" s="28">
        <v>400</v>
      </c>
      <c r="H16" s="28">
        <v>412</v>
      </c>
      <c r="I16" s="28">
        <v>421</v>
      </c>
      <c r="J16" s="52">
        <v>0.89086859688195996</v>
      </c>
      <c r="K16" s="52">
        <v>0.93849658314350792</v>
      </c>
      <c r="L16" s="52">
        <v>0.87525987525987525</v>
      </c>
      <c r="M16" s="54">
        <v>72</v>
      </c>
      <c r="N16" s="28">
        <v>73</v>
      </c>
      <c r="O16" s="28">
        <v>60</v>
      </c>
      <c r="P16" s="55">
        <v>13878</v>
      </c>
    </row>
    <row r="17" spans="1:16">
      <c r="A17" s="4">
        <v>37089</v>
      </c>
      <c r="B17" s="5" t="s">
        <v>18</v>
      </c>
      <c r="C17" s="50">
        <v>2471000</v>
      </c>
      <c r="D17" s="28">
        <v>310</v>
      </c>
      <c r="E17" s="28">
        <v>262</v>
      </c>
      <c r="F17" s="28">
        <v>288</v>
      </c>
      <c r="G17" s="28">
        <v>290</v>
      </c>
      <c r="H17" s="28">
        <v>243</v>
      </c>
      <c r="I17" s="28">
        <v>260</v>
      </c>
      <c r="J17" s="52">
        <v>0.93548387096774188</v>
      </c>
      <c r="K17" s="52">
        <v>0.9274809160305344</v>
      </c>
      <c r="L17" s="52">
        <v>0.90277777777777779</v>
      </c>
      <c r="M17" s="54">
        <v>89</v>
      </c>
      <c r="N17" s="28">
        <v>85</v>
      </c>
      <c r="O17" s="28">
        <v>71</v>
      </c>
      <c r="P17" s="55">
        <v>8581</v>
      </c>
    </row>
    <row r="18" spans="1:16">
      <c r="A18" s="4">
        <v>37099</v>
      </c>
      <c r="B18" s="5" t="s">
        <v>19</v>
      </c>
      <c r="C18" s="50">
        <v>36000</v>
      </c>
      <c r="D18" s="28">
        <v>200</v>
      </c>
      <c r="E18" s="28">
        <v>168</v>
      </c>
      <c r="F18" s="28">
        <v>137</v>
      </c>
      <c r="G18" s="28">
        <v>191</v>
      </c>
      <c r="H18" s="28">
        <v>157</v>
      </c>
      <c r="I18" s="28">
        <v>116</v>
      </c>
      <c r="J18" s="52">
        <v>0.95499999999999996</v>
      </c>
      <c r="K18" s="52">
        <v>0.93452380952380953</v>
      </c>
      <c r="L18" s="52">
        <v>0.84671532846715325</v>
      </c>
      <c r="M18" s="54">
        <v>92</v>
      </c>
      <c r="N18" s="28">
        <v>80</v>
      </c>
      <c r="O18" s="28">
        <v>71</v>
      </c>
      <c r="P18" s="55">
        <v>260</v>
      </c>
    </row>
    <row r="19" spans="1:16">
      <c r="A19" s="4">
        <v>37111</v>
      </c>
      <c r="B19" s="5" t="s">
        <v>20</v>
      </c>
      <c r="C19" s="50">
        <v>-18000</v>
      </c>
      <c r="D19" s="28">
        <v>146</v>
      </c>
      <c r="E19" s="28">
        <v>143</v>
      </c>
      <c r="F19" s="28">
        <v>126</v>
      </c>
      <c r="G19" s="28">
        <v>133</v>
      </c>
      <c r="H19" s="28">
        <v>123</v>
      </c>
      <c r="I19" s="28">
        <v>106</v>
      </c>
      <c r="J19" s="52">
        <v>0.91095890410958902</v>
      </c>
      <c r="K19" s="52">
        <v>0.8601398601398601</v>
      </c>
      <c r="L19" s="52">
        <v>0.84126984126984128</v>
      </c>
      <c r="M19" s="54">
        <v>56</v>
      </c>
      <c r="N19" s="28">
        <v>56</v>
      </c>
      <c r="O19" s="28">
        <v>57</v>
      </c>
      <c r="P19" s="55">
        <v>-140</v>
      </c>
    </row>
    <row r="20" spans="1:16">
      <c r="A20" s="4">
        <v>37113</v>
      </c>
      <c r="B20" s="5" t="s">
        <v>21</v>
      </c>
      <c r="C20" s="50">
        <v>1562000</v>
      </c>
      <c r="D20" s="28">
        <v>962</v>
      </c>
      <c r="E20" s="28">
        <v>795</v>
      </c>
      <c r="F20" s="28">
        <v>707</v>
      </c>
      <c r="G20" s="28">
        <v>881</v>
      </c>
      <c r="H20" s="28">
        <v>738</v>
      </c>
      <c r="I20" s="28">
        <v>626</v>
      </c>
      <c r="J20" s="52">
        <v>0.91580041580041582</v>
      </c>
      <c r="K20" s="52">
        <v>0.92830188679245285</v>
      </c>
      <c r="L20" s="52">
        <v>0.88543140028288547</v>
      </c>
      <c r="M20" s="54">
        <v>73</v>
      </c>
      <c r="N20" s="28">
        <v>81</v>
      </c>
      <c r="O20" s="28">
        <v>80</v>
      </c>
      <c r="P20" s="55">
        <v>2209</v>
      </c>
    </row>
    <row r="21" spans="1:16">
      <c r="A21" s="4">
        <v>37115</v>
      </c>
      <c r="B21" s="5" t="s">
        <v>22</v>
      </c>
      <c r="C21" s="50">
        <v>13455000</v>
      </c>
      <c r="D21" s="28">
        <v>612</v>
      </c>
      <c r="E21" s="28">
        <v>525</v>
      </c>
      <c r="F21" s="28">
        <v>557</v>
      </c>
      <c r="G21" s="28">
        <v>545</v>
      </c>
      <c r="H21" s="28">
        <v>477</v>
      </c>
      <c r="I21" s="28">
        <v>499</v>
      </c>
      <c r="J21" s="52">
        <v>0.89052287581699341</v>
      </c>
      <c r="K21" s="52">
        <v>0.90857142857142859</v>
      </c>
      <c r="L21" s="52">
        <v>0.89587073608617596</v>
      </c>
      <c r="M21" s="54">
        <v>79</v>
      </c>
      <c r="N21" s="28">
        <v>93</v>
      </c>
      <c r="O21" s="28">
        <v>68</v>
      </c>
      <c r="P21" s="55">
        <v>24156</v>
      </c>
    </row>
    <row r="22" spans="1:16">
      <c r="A22" s="4">
        <v>37121</v>
      </c>
      <c r="B22" s="5" t="s">
        <v>23</v>
      </c>
      <c r="C22" s="50">
        <v>3628000</v>
      </c>
      <c r="D22" s="28">
        <v>280</v>
      </c>
      <c r="E22" s="28">
        <v>248</v>
      </c>
      <c r="F22" s="28">
        <v>229</v>
      </c>
      <c r="G22" s="28">
        <v>235</v>
      </c>
      <c r="H22" s="28">
        <v>230</v>
      </c>
      <c r="I22" s="28">
        <v>195</v>
      </c>
      <c r="J22" s="52">
        <v>0.8392857142857143</v>
      </c>
      <c r="K22" s="52">
        <v>0.92741935483870963</v>
      </c>
      <c r="L22" s="52">
        <v>0.85152838427947597</v>
      </c>
      <c r="M22" s="54">
        <v>74</v>
      </c>
      <c r="N22" s="28">
        <v>66</v>
      </c>
      <c r="O22" s="28">
        <v>58</v>
      </c>
      <c r="P22" s="55">
        <v>15842</v>
      </c>
    </row>
    <row r="23" spans="1:16">
      <c r="A23" s="4">
        <v>37149</v>
      </c>
      <c r="B23" s="5" t="s">
        <v>24</v>
      </c>
      <c r="C23" s="50">
        <v>-412000</v>
      </c>
      <c r="D23" s="28">
        <v>382</v>
      </c>
      <c r="E23" s="28">
        <v>347</v>
      </c>
      <c r="F23" s="28">
        <v>346</v>
      </c>
      <c r="G23" s="28">
        <v>356</v>
      </c>
      <c r="H23" s="28">
        <v>335</v>
      </c>
      <c r="I23" s="28">
        <v>313</v>
      </c>
      <c r="J23" s="52">
        <v>0.93193717277486909</v>
      </c>
      <c r="K23" s="52">
        <v>0.96541786743515845</v>
      </c>
      <c r="L23" s="52">
        <v>0.90462427745664742</v>
      </c>
      <c r="M23" s="54">
        <v>64</v>
      </c>
      <c r="N23" s="28">
        <v>65</v>
      </c>
      <c r="O23" s="28">
        <v>61</v>
      </c>
      <c r="P23" s="55">
        <v>-1190</v>
      </c>
    </row>
    <row r="24" spans="1:16">
      <c r="A24" s="4">
        <v>37161</v>
      </c>
      <c r="B24" s="5" t="s">
        <v>25</v>
      </c>
      <c r="C24" s="50">
        <v>-1202000</v>
      </c>
      <c r="D24" s="29">
        <v>1071</v>
      </c>
      <c r="E24" s="28">
        <v>973</v>
      </c>
      <c r="F24" s="28">
        <v>801</v>
      </c>
      <c r="G24" s="28">
        <v>999</v>
      </c>
      <c r="H24" s="28">
        <v>944</v>
      </c>
      <c r="I24" s="28">
        <v>734</v>
      </c>
      <c r="J24" s="52">
        <v>0.9327731092436975</v>
      </c>
      <c r="K24" s="52">
        <v>0.97019527235354575</v>
      </c>
      <c r="L24" s="52">
        <v>0.91635455680399502</v>
      </c>
      <c r="M24" s="54">
        <v>78</v>
      </c>
      <c r="N24" s="28">
        <v>86</v>
      </c>
      <c r="O24" s="28">
        <v>83</v>
      </c>
      <c r="P24" s="55">
        <v>-1500</v>
      </c>
    </row>
    <row r="25" spans="1:16">
      <c r="A25" s="4">
        <v>37171</v>
      </c>
      <c r="B25" s="5" t="s">
        <v>26</v>
      </c>
      <c r="C25" s="50">
        <v>9364000</v>
      </c>
      <c r="D25" s="28">
        <v>289</v>
      </c>
      <c r="E25" s="28">
        <v>282</v>
      </c>
      <c r="F25" s="28">
        <v>383</v>
      </c>
      <c r="G25" s="28">
        <v>269</v>
      </c>
      <c r="H25" s="28">
        <v>263</v>
      </c>
      <c r="I25" s="28">
        <v>338</v>
      </c>
      <c r="J25" s="52">
        <v>0.9307958477508651</v>
      </c>
      <c r="K25" s="52">
        <v>0.93262411347517726</v>
      </c>
      <c r="L25" s="52">
        <v>0.88250652741514357</v>
      </c>
      <c r="M25" s="54">
        <v>83</v>
      </c>
      <c r="N25" s="28">
        <v>87</v>
      </c>
      <c r="O25" s="28">
        <v>60</v>
      </c>
      <c r="P25" s="55">
        <v>24448</v>
      </c>
    </row>
    <row r="26" spans="1:16">
      <c r="A26" s="4">
        <v>37173</v>
      </c>
      <c r="B26" s="5" t="s">
        <v>27</v>
      </c>
      <c r="C26" s="50">
        <v>11000</v>
      </c>
      <c r="D26" s="28">
        <v>375</v>
      </c>
      <c r="E26" s="28">
        <v>358</v>
      </c>
      <c r="F26" s="28">
        <v>314</v>
      </c>
      <c r="G26" s="28">
        <v>340</v>
      </c>
      <c r="H26" s="28">
        <v>333</v>
      </c>
      <c r="I26" s="28">
        <v>280</v>
      </c>
      <c r="J26" s="52">
        <v>0.90666666666666662</v>
      </c>
      <c r="K26" s="52">
        <v>0.93016759776536317</v>
      </c>
      <c r="L26" s="52">
        <v>0.89171974522292996</v>
      </c>
      <c r="M26" s="54">
        <v>72</v>
      </c>
      <c r="N26" s="28">
        <v>73</v>
      </c>
      <c r="O26" s="28">
        <v>73</v>
      </c>
      <c r="P26" s="55">
        <v>35</v>
      </c>
    </row>
    <row r="27" spans="1:16">
      <c r="A27" s="4">
        <v>37175</v>
      </c>
      <c r="B27" s="5" t="s">
        <v>28</v>
      </c>
      <c r="C27" s="50">
        <v>-1095000</v>
      </c>
      <c r="D27" s="28">
        <v>255</v>
      </c>
      <c r="E27" s="28">
        <v>260</v>
      </c>
      <c r="F27" s="28">
        <v>309</v>
      </c>
      <c r="G27" s="28">
        <v>236</v>
      </c>
      <c r="H27" s="28">
        <v>239</v>
      </c>
      <c r="I27" s="28">
        <v>277</v>
      </c>
      <c r="J27" s="52">
        <v>0.92549019607843142</v>
      </c>
      <c r="K27" s="52">
        <v>0.91923076923076918</v>
      </c>
      <c r="L27" s="52">
        <v>0.8964401294498382</v>
      </c>
      <c r="M27" s="54">
        <v>137</v>
      </c>
      <c r="N27" s="28">
        <v>104</v>
      </c>
      <c r="O27" s="28">
        <v>68</v>
      </c>
      <c r="P27" s="55">
        <v>-3544</v>
      </c>
    </row>
    <row r="28" spans="1:16">
      <c r="A28" s="4">
        <v>37189</v>
      </c>
      <c r="B28" s="5" t="s">
        <v>29</v>
      </c>
      <c r="C28" s="50">
        <v>-2908000</v>
      </c>
      <c r="D28" s="28">
        <v>616</v>
      </c>
      <c r="E28" s="28">
        <v>653</v>
      </c>
      <c r="F28" s="28">
        <v>705</v>
      </c>
      <c r="G28" s="28">
        <v>580</v>
      </c>
      <c r="H28" s="28">
        <v>616</v>
      </c>
      <c r="I28" s="28">
        <v>626</v>
      </c>
      <c r="J28" s="52">
        <v>0.94155844155844159</v>
      </c>
      <c r="K28" s="52">
        <v>0.94333843797856054</v>
      </c>
      <c r="L28" s="52">
        <v>0.88794326241134747</v>
      </c>
      <c r="M28" s="54">
        <v>107</v>
      </c>
      <c r="N28" s="28">
        <v>104</v>
      </c>
      <c r="O28" s="28">
        <v>93</v>
      </c>
      <c r="P28" s="55">
        <v>-4124</v>
      </c>
    </row>
    <row r="29" spans="1:16">
      <c r="A29" s="4">
        <v>37193</v>
      </c>
      <c r="B29" s="5" t="s">
        <v>30</v>
      </c>
      <c r="C29" s="51" t="s">
        <v>113</v>
      </c>
      <c r="D29" s="28">
        <v>107</v>
      </c>
      <c r="E29" s="28">
        <v>83</v>
      </c>
      <c r="F29" s="28">
        <v>85</v>
      </c>
      <c r="G29" s="28">
        <v>92</v>
      </c>
      <c r="H29" s="28">
        <v>75</v>
      </c>
      <c r="I29" s="28">
        <v>78</v>
      </c>
      <c r="J29" s="52">
        <v>0.85981308411214952</v>
      </c>
      <c r="K29" s="52">
        <v>0.90361445783132532</v>
      </c>
      <c r="L29" s="52">
        <v>0.91764705882352937</v>
      </c>
      <c r="M29" s="54">
        <v>78</v>
      </c>
      <c r="N29" s="28">
        <v>86</v>
      </c>
      <c r="O29" s="28">
        <v>66</v>
      </c>
      <c r="P29" s="56" t="s">
        <v>113</v>
      </c>
    </row>
    <row r="30" spans="1:16">
      <c r="A30" s="4">
        <v>37197</v>
      </c>
      <c r="B30" s="5" t="s">
        <v>31</v>
      </c>
      <c r="C30" s="50">
        <v>1211000</v>
      </c>
      <c r="D30" s="28">
        <v>228</v>
      </c>
      <c r="E30" s="28">
        <v>256</v>
      </c>
      <c r="F30" s="28">
        <v>279</v>
      </c>
      <c r="G30" s="28">
        <v>196</v>
      </c>
      <c r="H30" s="28">
        <v>213</v>
      </c>
      <c r="I30" s="28">
        <v>235</v>
      </c>
      <c r="J30" s="52">
        <v>0.85964912280701755</v>
      </c>
      <c r="K30" s="52">
        <v>0.83203125</v>
      </c>
      <c r="L30" s="52">
        <v>0.8422939068100358</v>
      </c>
      <c r="M30" s="54">
        <v>69</v>
      </c>
      <c r="N30" s="28">
        <v>71</v>
      </c>
      <c r="O30" s="28">
        <v>58</v>
      </c>
      <c r="P30" s="55">
        <v>4342</v>
      </c>
    </row>
    <row r="31" spans="1:16">
      <c r="A31" s="4">
        <v>37199</v>
      </c>
      <c r="B31" s="5" t="s">
        <v>32</v>
      </c>
      <c r="C31" s="50">
        <v>232000</v>
      </c>
      <c r="D31" s="28">
        <v>745</v>
      </c>
      <c r="E31" s="28">
        <v>622</v>
      </c>
      <c r="F31" s="28">
        <v>447</v>
      </c>
      <c r="G31" s="28">
        <v>670</v>
      </c>
      <c r="H31" s="28">
        <v>576</v>
      </c>
      <c r="I31" s="28">
        <v>394</v>
      </c>
      <c r="J31" s="52">
        <v>0.89932885906040272</v>
      </c>
      <c r="K31" s="52">
        <v>0.92604501607717038</v>
      </c>
      <c r="L31" s="52">
        <v>0.88143176733780759</v>
      </c>
      <c r="M31" s="54">
        <v>59</v>
      </c>
      <c r="N31" s="28">
        <v>62</v>
      </c>
      <c r="O31" s="28">
        <v>75</v>
      </c>
      <c r="P31" s="55">
        <v>519</v>
      </c>
    </row>
    <row r="32" spans="1:16" ht="33">
      <c r="A32" s="6" t="s">
        <v>33</v>
      </c>
      <c r="B32" s="6"/>
      <c r="C32" s="36" t="s">
        <v>127</v>
      </c>
      <c r="D32" s="36" t="s">
        <v>127</v>
      </c>
      <c r="E32" s="36" t="s">
        <v>127</v>
      </c>
      <c r="F32" s="36" t="s">
        <v>127</v>
      </c>
      <c r="G32" s="36" t="s">
        <v>127</v>
      </c>
      <c r="H32" s="36" t="s">
        <v>127</v>
      </c>
      <c r="I32" s="36" t="s">
        <v>127</v>
      </c>
      <c r="J32" s="36" t="s">
        <v>127</v>
      </c>
      <c r="K32" s="36" t="s">
        <v>127</v>
      </c>
      <c r="L32" s="36" t="s">
        <v>127</v>
      </c>
      <c r="M32" s="36" t="s">
        <v>127</v>
      </c>
      <c r="N32" s="36" t="s">
        <v>127</v>
      </c>
      <c r="O32" s="36" t="s">
        <v>127</v>
      </c>
      <c r="P32" s="36" t="s">
        <v>127</v>
      </c>
    </row>
    <row r="33" spans="1:16">
      <c r="A33" s="6" t="s">
        <v>34</v>
      </c>
      <c r="B33" s="6"/>
      <c r="C33" s="15" t="s">
        <v>128</v>
      </c>
      <c r="D33" s="15" t="s">
        <v>128</v>
      </c>
      <c r="E33" s="15" t="s">
        <v>128</v>
      </c>
      <c r="F33" s="15" t="s">
        <v>128</v>
      </c>
      <c r="G33" s="15" t="s">
        <v>128</v>
      </c>
      <c r="H33" s="15" t="s">
        <v>128</v>
      </c>
      <c r="I33" s="15" t="s">
        <v>128</v>
      </c>
      <c r="J33" s="15" t="s">
        <v>128</v>
      </c>
      <c r="K33" s="15" t="s">
        <v>128</v>
      </c>
      <c r="L33" s="15" t="s">
        <v>128</v>
      </c>
      <c r="M33" s="15" t="s">
        <v>128</v>
      </c>
      <c r="N33" s="15" t="s">
        <v>128</v>
      </c>
      <c r="O33" s="15" t="s">
        <v>128</v>
      </c>
      <c r="P33" s="15" t="s">
        <v>128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71"/>
  <sheetViews>
    <sheetView workbookViewId="0">
      <pane ySplit="5" topLeftCell="A66" activePane="bottomLeft" state="frozen"/>
      <selection pane="bottomLeft" activeCell="A83" sqref="A83:XFD83"/>
    </sheetView>
  </sheetViews>
  <sheetFormatPr baseColWidth="10" defaultRowHeight="15" x14ac:dyDescent="0"/>
  <cols>
    <col min="1" max="1" width="25" customWidth="1"/>
    <col min="2" max="2" width="14.1640625" customWidth="1"/>
    <col min="3" max="3" width="13" customWidth="1"/>
  </cols>
  <sheetData>
    <row r="1" spans="1:61">
      <c r="A1" s="85" t="s">
        <v>278</v>
      </c>
      <c r="B1" s="85"/>
      <c r="C1" s="85"/>
      <c r="D1" s="85"/>
    </row>
    <row r="2" spans="1:61">
      <c r="A2" s="85" t="s">
        <v>288</v>
      </c>
      <c r="B2" s="85"/>
      <c r="C2" s="85"/>
      <c r="D2" s="85"/>
    </row>
    <row r="4" spans="1:61">
      <c r="A4" s="6" t="s">
        <v>129</v>
      </c>
      <c r="B4" s="72" t="s">
        <v>130</v>
      </c>
      <c r="C4" s="72"/>
      <c r="D4" s="72" t="s">
        <v>131</v>
      </c>
      <c r="E4" s="72"/>
      <c r="F4" s="72" t="s">
        <v>132</v>
      </c>
      <c r="G4" s="72"/>
      <c r="H4" s="72" t="s">
        <v>133</v>
      </c>
      <c r="I4" s="72"/>
      <c r="J4" s="72" t="s">
        <v>134</v>
      </c>
      <c r="K4" s="72"/>
      <c r="L4" s="72" t="s">
        <v>135</v>
      </c>
      <c r="M4" s="72"/>
      <c r="N4" s="72" t="s">
        <v>136</v>
      </c>
      <c r="O4" s="72"/>
      <c r="P4" s="72" t="s">
        <v>137</v>
      </c>
      <c r="Q4" s="72"/>
      <c r="R4" s="72" t="s">
        <v>138</v>
      </c>
      <c r="S4" s="72"/>
      <c r="T4" s="72" t="s">
        <v>139</v>
      </c>
      <c r="U4" s="72"/>
      <c r="V4" s="72" t="s">
        <v>140</v>
      </c>
      <c r="W4" s="72"/>
      <c r="X4" s="72" t="s">
        <v>141</v>
      </c>
      <c r="Y4" s="72"/>
      <c r="Z4" s="72" t="s">
        <v>142</v>
      </c>
      <c r="AA4" s="72"/>
      <c r="AB4" s="72" t="s">
        <v>143</v>
      </c>
      <c r="AC4" s="72"/>
      <c r="AD4" s="72" t="s">
        <v>144</v>
      </c>
      <c r="AE4" s="72"/>
      <c r="AF4" s="72" t="s">
        <v>145</v>
      </c>
      <c r="AG4" s="72"/>
      <c r="AH4" s="72" t="s">
        <v>146</v>
      </c>
      <c r="AI4" s="72"/>
      <c r="AJ4" s="72" t="s">
        <v>147</v>
      </c>
      <c r="AK4" s="72"/>
      <c r="AL4" s="72" t="s">
        <v>148</v>
      </c>
      <c r="AM4" s="72"/>
      <c r="AN4" s="72" t="s">
        <v>149</v>
      </c>
      <c r="AO4" s="72"/>
      <c r="AP4" s="72" t="s">
        <v>150</v>
      </c>
      <c r="AQ4" s="72"/>
      <c r="AR4" s="72" t="s">
        <v>151</v>
      </c>
      <c r="AS4" s="72"/>
      <c r="AT4" s="72" t="s">
        <v>152</v>
      </c>
      <c r="AU4" s="72"/>
      <c r="AV4" s="72" t="s">
        <v>153</v>
      </c>
      <c r="AW4" s="72"/>
      <c r="AX4" s="72" t="s">
        <v>154</v>
      </c>
      <c r="AY4" s="72"/>
      <c r="AZ4" s="72" t="s">
        <v>155</v>
      </c>
      <c r="BA4" s="72"/>
      <c r="BB4" s="72" t="s">
        <v>156</v>
      </c>
      <c r="BC4" s="72"/>
      <c r="BD4" s="72" t="s">
        <v>157</v>
      </c>
      <c r="BE4" s="72"/>
      <c r="BF4" s="72" t="s">
        <v>158</v>
      </c>
      <c r="BG4" s="72"/>
    </row>
    <row r="5" spans="1:61">
      <c r="A5" s="6"/>
      <c r="B5" s="72" t="s">
        <v>159</v>
      </c>
      <c r="C5" s="72" t="s">
        <v>160</v>
      </c>
      <c r="D5" s="72" t="s">
        <v>159</v>
      </c>
      <c r="E5" s="72" t="s">
        <v>160</v>
      </c>
      <c r="F5" s="72" t="s">
        <v>159</v>
      </c>
      <c r="G5" s="72" t="s">
        <v>160</v>
      </c>
      <c r="H5" s="72" t="s">
        <v>159</v>
      </c>
      <c r="I5" s="72" t="s">
        <v>160</v>
      </c>
      <c r="J5" s="72" t="s">
        <v>159</v>
      </c>
      <c r="K5" s="72" t="s">
        <v>160</v>
      </c>
      <c r="L5" s="72" t="s">
        <v>159</v>
      </c>
      <c r="M5" s="72" t="s">
        <v>160</v>
      </c>
      <c r="N5" s="72" t="s">
        <v>159</v>
      </c>
      <c r="O5" s="72" t="s">
        <v>160</v>
      </c>
      <c r="P5" s="72" t="s">
        <v>159</v>
      </c>
      <c r="Q5" s="72" t="s">
        <v>160</v>
      </c>
      <c r="R5" s="72" t="s">
        <v>159</v>
      </c>
      <c r="S5" s="72" t="s">
        <v>160</v>
      </c>
      <c r="T5" s="72" t="s">
        <v>159</v>
      </c>
      <c r="U5" s="72" t="s">
        <v>160</v>
      </c>
      <c r="V5" s="72" t="s">
        <v>159</v>
      </c>
      <c r="W5" s="72" t="s">
        <v>160</v>
      </c>
      <c r="X5" s="72" t="s">
        <v>159</v>
      </c>
      <c r="Y5" s="72" t="s">
        <v>160</v>
      </c>
      <c r="Z5" s="72" t="s">
        <v>159</v>
      </c>
      <c r="AA5" s="72" t="s">
        <v>160</v>
      </c>
      <c r="AB5" s="72" t="s">
        <v>159</v>
      </c>
      <c r="AC5" s="72" t="s">
        <v>160</v>
      </c>
      <c r="AD5" s="72" t="s">
        <v>159</v>
      </c>
      <c r="AE5" s="72" t="s">
        <v>160</v>
      </c>
      <c r="AF5" s="72" t="s">
        <v>159</v>
      </c>
      <c r="AG5" s="72" t="s">
        <v>160</v>
      </c>
      <c r="AH5" s="72" t="s">
        <v>159</v>
      </c>
      <c r="AI5" s="72" t="s">
        <v>160</v>
      </c>
      <c r="AJ5" s="72" t="s">
        <v>159</v>
      </c>
      <c r="AK5" s="72" t="s">
        <v>160</v>
      </c>
      <c r="AL5" s="72" t="s">
        <v>159</v>
      </c>
      <c r="AM5" s="72" t="s">
        <v>160</v>
      </c>
      <c r="AN5" s="72" t="s">
        <v>159</v>
      </c>
      <c r="AO5" s="72" t="s">
        <v>160</v>
      </c>
      <c r="AP5" s="72" t="s">
        <v>159</v>
      </c>
      <c r="AQ5" s="72" t="s">
        <v>160</v>
      </c>
      <c r="AR5" s="72" t="s">
        <v>159</v>
      </c>
      <c r="AS5" s="72" t="s">
        <v>160</v>
      </c>
      <c r="AT5" s="72" t="s">
        <v>159</v>
      </c>
      <c r="AU5" s="72" t="s">
        <v>160</v>
      </c>
      <c r="AV5" s="72" t="s">
        <v>159</v>
      </c>
      <c r="AW5" s="72" t="s">
        <v>160</v>
      </c>
      <c r="AX5" s="72" t="s">
        <v>159</v>
      </c>
      <c r="AY5" s="72" t="s">
        <v>160</v>
      </c>
      <c r="AZ5" s="72" t="s">
        <v>159</v>
      </c>
      <c r="BA5" s="72" t="s">
        <v>160</v>
      </c>
      <c r="BB5" s="72" t="s">
        <v>159</v>
      </c>
      <c r="BC5" s="72" t="s">
        <v>160</v>
      </c>
      <c r="BD5" s="72" t="s">
        <v>159</v>
      </c>
      <c r="BE5" s="72" t="s">
        <v>160</v>
      </c>
      <c r="BF5" s="72" t="s">
        <v>159</v>
      </c>
      <c r="BG5" s="72" t="s">
        <v>160</v>
      </c>
    </row>
    <row r="6" spans="1:61">
      <c r="A6" s="31" t="s">
        <v>161</v>
      </c>
      <c r="B6" s="6" t="s">
        <v>162</v>
      </c>
      <c r="C6" s="6" t="s">
        <v>162</v>
      </c>
      <c r="D6" s="6" t="s">
        <v>162</v>
      </c>
      <c r="E6" s="6" t="s">
        <v>162</v>
      </c>
      <c r="F6" s="6" t="s">
        <v>162</v>
      </c>
      <c r="G6" s="6" t="s">
        <v>162</v>
      </c>
      <c r="H6" s="6" t="s">
        <v>162</v>
      </c>
      <c r="I6" s="6" t="s">
        <v>162</v>
      </c>
      <c r="J6" s="6" t="s">
        <v>162</v>
      </c>
      <c r="K6" s="6" t="s">
        <v>162</v>
      </c>
      <c r="L6" s="6" t="s">
        <v>162</v>
      </c>
      <c r="M6" s="6" t="s">
        <v>162</v>
      </c>
      <c r="N6" s="6" t="s">
        <v>162</v>
      </c>
      <c r="O6" s="6" t="s">
        <v>162</v>
      </c>
      <c r="P6" s="6" t="s">
        <v>162</v>
      </c>
      <c r="Q6" s="6" t="s">
        <v>162</v>
      </c>
      <c r="R6" s="6" t="s">
        <v>162</v>
      </c>
      <c r="S6" s="6" t="s">
        <v>162</v>
      </c>
      <c r="T6" s="6" t="s">
        <v>162</v>
      </c>
      <c r="U6" s="6" t="s">
        <v>162</v>
      </c>
      <c r="V6" s="6" t="s">
        <v>162</v>
      </c>
      <c r="W6" s="6" t="s">
        <v>162</v>
      </c>
      <c r="X6" s="6" t="s">
        <v>162</v>
      </c>
      <c r="Y6" s="6" t="s">
        <v>162</v>
      </c>
      <c r="Z6" s="6" t="s">
        <v>162</v>
      </c>
      <c r="AA6" s="6" t="s">
        <v>162</v>
      </c>
      <c r="AB6" s="6" t="s">
        <v>162</v>
      </c>
      <c r="AC6" s="6" t="s">
        <v>162</v>
      </c>
      <c r="AD6" s="6" t="s">
        <v>162</v>
      </c>
      <c r="AE6" s="6" t="s">
        <v>162</v>
      </c>
      <c r="AF6" s="6" t="s">
        <v>162</v>
      </c>
      <c r="AG6" s="6" t="s">
        <v>162</v>
      </c>
      <c r="AH6" s="6" t="s">
        <v>162</v>
      </c>
      <c r="AI6" s="6" t="s">
        <v>162</v>
      </c>
      <c r="AJ6" s="6" t="s">
        <v>162</v>
      </c>
      <c r="AK6" s="6" t="s">
        <v>162</v>
      </c>
      <c r="AL6" s="6" t="s">
        <v>162</v>
      </c>
      <c r="AM6" s="6" t="s">
        <v>162</v>
      </c>
      <c r="AN6" s="6" t="s">
        <v>162</v>
      </c>
      <c r="AO6" s="6" t="s">
        <v>162</v>
      </c>
      <c r="AP6" s="6" t="s">
        <v>162</v>
      </c>
      <c r="AQ6" s="6" t="s">
        <v>162</v>
      </c>
      <c r="AR6" s="6" t="s">
        <v>162</v>
      </c>
      <c r="AS6" s="6" t="s">
        <v>162</v>
      </c>
      <c r="AT6" s="6" t="s">
        <v>162</v>
      </c>
      <c r="AU6" s="6" t="s">
        <v>162</v>
      </c>
      <c r="AV6" s="6" t="s">
        <v>162</v>
      </c>
      <c r="AW6" s="6" t="s">
        <v>162</v>
      </c>
      <c r="AX6" s="6" t="s">
        <v>162</v>
      </c>
      <c r="AY6" s="6" t="s">
        <v>162</v>
      </c>
      <c r="AZ6" s="6" t="s">
        <v>162</v>
      </c>
      <c r="BA6" s="6" t="s">
        <v>162</v>
      </c>
      <c r="BB6" s="6" t="s">
        <v>162</v>
      </c>
      <c r="BC6" s="6" t="s">
        <v>162</v>
      </c>
      <c r="BD6" s="6" t="s">
        <v>162</v>
      </c>
      <c r="BE6" s="6" t="s">
        <v>162</v>
      </c>
      <c r="BF6" s="6" t="s">
        <v>162</v>
      </c>
      <c r="BG6" s="6" t="s">
        <v>162</v>
      </c>
    </row>
    <row r="7" spans="1:61">
      <c r="A7" s="31" t="s">
        <v>163</v>
      </c>
      <c r="B7" s="59">
        <v>238733844</v>
      </c>
      <c r="C7" s="59">
        <v>238733844</v>
      </c>
      <c r="D7" s="59">
        <v>7287107</v>
      </c>
      <c r="E7" s="59">
        <v>7287107</v>
      </c>
      <c r="F7" s="59">
        <v>29215</v>
      </c>
      <c r="G7" s="59">
        <v>29215</v>
      </c>
      <c r="H7" s="59">
        <v>9296</v>
      </c>
      <c r="I7" s="59">
        <v>9296</v>
      </c>
      <c r="J7" s="59">
        <v>22198</v>
      </c>
      <c r="K7" s="59">
        <v>22198</v>
      </c>
      <c r="L7" s="59">
        <v>15215</v>
      </c>
      <c r="M7" s="59">
        <v>15215</v>
      </c>
      <c r="N7" s="59">
        <v>190916</v>
      </c>
      <c r="O7" s="59">
        <v>190916</v>
      </c>
      <c r="P7" s="59">
        <v>72956</v>
      </c>
      <c r="Q7" s="59">
        <v>72956</v>
      </c>
      <c r="R7" s="59">
        <v>65572</v>
      </c>
      <c r="S7" s="59">
        <v>65572</v>
      </c>
      <c r="T7" s="59">
        <v>22624</v>
      </c>
      <c r="U7" s="59">
        <v>22624</v>
      </c>
      <c r="V7" s="59">
        <v>8756</v>
      </c>
      <c r="W7" s="59">
        <v>8756</v>
      </c>
      <c r="X7" s="59">
        <v>77284</v>
      </c>
      <c r="Y7" s="59">
        <v>77284</v>
      </c>
      <c r="Z7" s="59">
        <v>7034</v>
      </c>
      <c r="AA7" s="59">
        <v>7034</v>
      </c>
      <c r="AB7" s="59">
        <v>48214</v>
      </c>
      <c r="AC7" s="59">
        <v>48214</v>
      </c>
      <c r="AD7" s="59">
        <v>84954</v>
      </c>
      <c r="AE7" s="59">
        <v>84954</v>
      </c>
      <c r="AF7" s="59">
        <v>32843</v>
      </c>
      <c r="AG7" s="59">
        <v>32843</v>
      </c>
      <c r="AH7" s="59">
        <v>35773</v>
      </c>
      <c r="AI7" s="59">
        <v>35773</v>
      </c>
      <c r="AJ7" s="59">
        <v>28054</v>
      </c>
      <c r="AK7" s="59">
        <v>28054</v>
      </c>
      <c r="AL7" s="59">
        <v>16862</v>
      </c>
      <c r="AM7" s="59">
        <v>16862</v>
      </c>
      <c r="AN7" s="59">
        <v>13097</v>
      </c>
      <c r="AO7" s="59">
        <v>13097</v>
      </c>
      <c r="AP7" s="59">
        <v>17012</v>
      </c>
      <c r="AQ7" s="59">
        <v>17012</v>
      </c>
      <c r="AR7" s="59">
        <v>53644</v>
      </c>
      <c r="AS7" s="59">
        <v>53644</v>
      </c>
      <c r="AT7" s="59">
        <v>58095</v>
      </c>
      <c r="AU7" s="59">
        <v>58095</v>
      </c>
      <c r="AV7" s="59">
        <v>11038</v>
      </c>
      <c r="AW7" s="59">
        <v>11038</v>
      </c>
      <c r="AX7" s="59">
        <v>27692</v>
      </c>
      <c r="AY7" s="59">
        <v>27692</v>
      </c>
      <c r="AZ7" s="59">
        <v>43662</v>
      </c>
      <c r="BA7" s="59">
        <v>43662</v>
      </c>
      <c r="BB7" s="59">
        <v>55070</v>
      </c>
      <c r="BC7" s="59">
        <v>55070</v>
      </c>
      <c r="BD7" s="59">
        <v>30152</v>
      </c>
      <c r="BE7" s="59">
        <v>30152</v>
      </c>
      <c r="BF7" s="59">
        <v>14788</v>
      </c>
      <c r="BG7" s="59">
        <v>14788</v>
      </c>
      <c r="BI7" s="73"/>
    </row>
    <row r="8" spans="1:61">
      <c r="A8" s="31" t="s">
        <v>164</v>
      </c>
      <c r="B8" s="59">
        <v>155163977</v>
      </c>
      <c r="C8" s="60">
        <v>0.65</v>
      </c>
      <c r="D8" s="59">
        <v>4725801</v>
      </c>
      <c r="E8" s="60">
        <v>0.64900000000000002</v>
      </c>
      <c r="F8" s="59">
        <v>18396</v>
      </c>
      <c r="G8" s="60">
        <v>0.63</v>
      </c>
      <c r="H8" s="59">
        <v>5117</v>
      </c>
      <c r="I8" s="60">
        <v>0.55000000000000004</v>
      </c>
      <c r="J8" s="59">
        <v>13271</v>
      </c>
      <c r="K8" s="60">
        <v>0.59799999999999998</v>
      </c>
      <c r="L8" s="59">
        <v>8147</v>
      </c>
      <c r="M8" s="60">
        <v>0.53500000000000003</v>
      </c>
      <c r="N8" s="59">
        <v>122630</v>
      </c>
      <c r="O8" s="60">
        <v>0.64200000000000002</v>
      </c>
      <c r="P8" s="59">
        <v>43582</v>
      </c>
      <c r="Q8" s="60">
        <v>0.59699999999999998</v>
      </c>
      <c r="R8" s="59">
        <v>39646</v>
      </c>
      <c r="S8" s="60">
        <v>0.60499999999999998</v>
      </c>
      <c r="T8" s="59">
        <v>12038</v>
      </c>
      <c r="U8" s="60">
        <v>0.53200000000000003</v>
      </c>
      <c r="V8" s="59">
        <v>4521</v>
      </c>
      <c r="W8" s="60">
        <v>0.51600000000000001</v>
      </c>
      <c r="X8" s="59">
        <v>46117</v>
      </c>
      <c r="Y8" s="60">
        <v>0.59699999999999998</v>
      </c>
      <c r="Z8" s="59">
        <v>3727</v>
      </c>
      <c r="AA8" s="60">
        <v>0.53</v>
      </c>
      <c r="AB8" s="59">
        <v>28171</v>
      </c>
      <c r="AC8" s="60">
        <v>0.58399999999999996</v>
      </c>
      <c r="AD8" s="59">
        <v>49390</v>
      </c>
      <c r="AE8" s="60">
        <v>0.58099999999999996</v>
      </c>
      <c r="AF8" s="59">
        <v>19156</v>
      </c>
      <c r="AG8" s="60">
        <v>0.58299999999999996</v>
      </c>
      <c r="AH8" s="59">
        <v>21418</v>
      </c>
      <c r="AI8" s="60">
        <v>0.59899999999999998</v>
      </c>
      <c r="AJ8" s="59">
        <v>15756</v>
      </c>
      <c r="AK8" s="60">
        <v>0.56200000000000006</v>
      </c>
      <c r="AL8" s="59">
        <v>9227</v>
      </c>
      <c r="AM8" s="60">
        <v>0.54700000000000004</v>
      </c>
      <c r="AN8" s="59">
        <v>7202</v>
      </c>
      <c r="AO8" s="60">
        <v>0.55000000000000004</v>
      </c>
      <c r="AP8" s="59">
        <v>9282</v>
      </c>
      <c r="AQ8" s="60">
        <v>0.54600000000000004</v>
      </c>
      <c r="AR8" s="59">
        <v>30177</v>
      </c>
      <c r="AS8" s="60">
        <v>0.56299999999999994</v>
      </c>
      <c r="AT8" s="59">
        <v>35743</v>
      </c>
      <c r="AU8" s="60">
        <v>0.61499999999999999</v>
      </c>
      <c r="AV8" s="59">
        <v>6088</v>
      </c>
      <c r="AW8" s="60">
        <v>0.55200000000000005</v>
      </c>
      <c r="AX8" s="59">
        <v>14122</v>
      </c>
      <c r="AY8" s="60">
        <v>0.51</v>
      </c>
      <c r="AZ8" s="59">
        <v>27772</v>
      </c>
      <c r="BA8" s="60">
        <v>0.63600000000000001</v>
      </c>
      <c r="BB8" s="59">
        <v>32960</v>
      </c>
      <c r="BC8" s="60">
        <v>0.59899999999999998</v>
      </c>
      <c r="BD8" s="59">
        <v>18759</v>
      </c>
      <c r="BE8" s="60">
        <v>0.622</v>
      </c>
      <c r="BF8" s="59">
        <v>8215</v>
      </c>
      <c r="BG8" s="60">
        <v>0.55600000000000005</v>
      </c>
      <c r="BI8" s="73"/>
    </row>
    <row r="9" spans="1:61">
      <c r="A9" s="31" t="s">
        <v>165</v>
      </c>
      <c r="B9" s="59">
        <v>154037474</v>
      </c>
      <c r="C9" s="60">
        <v>0.64500000000000002</v>
      </c>
      <c r="D9" s="59">
        <v>4640229</v>
      </c>
      <c r="E9" s="60">
        <v>0.63700000000000001</v>
      </c>
      <c r="F9" s="59">
        <v>18327</v>
      </c>
      <c r="G9" s="60">
        <v>0.627</v>
      </c>
      <c r="H9" s="59">
        <v>5117</v>
      </c>
      <c r="I9" s="60">
        <v>0.55000000000000004</v>
      </c>
      <c r="J9" s="59">
        <v>13271</v>
      </c>
      <c r="K9" s="60">
        <v>0.59799999999999998</v>
      </c>
      <c r="L9" s="59">
        <v>8112</v>
      </c>
      <c r="M9" s="60">
        <v>0.53300000000000003</v>
      </c>
      <c r="N9" s="59">
        <v>122129</v>
      </c>
      <c r="O9" s="60">
        <v>0.64</v>
      </c>
      <c r="P9" s="59">
        <v>43518</v>
      </c>
      <c r="Q9" s="60">
        <v>0.59599999999999997</v>
      </c>
      <c r="R9" s="59">
        <v>39598</v>
      </c>
      <c r="S9" s="60">
        <v>0.60399999999999998</v>
      </c>
      <c r="T9" s="59">
        <v>12038</v>
      </c>
      <c r="U9" s="60">
        <v>0.53200000000000003</v>
      </c>
      <c r="V9" s="59">
        <v>4521</v>
      </c>
      <c r="W9" s="60">
        <v>0.51600000000000001</v>
      </c>
      <c r="X9" s="59">
        <v>46097</v>
      </c>
      <c r="Y9" s="60">
        <v>0.59599999999999997</v>
      </c>
      <c r="Z9" s="59">
        <v>3727</v>
      </c>
      <c r="AA9" s="60">
        <v>0.53</v>
      </c>
      <c r="AB9" s="59">
        <v>28103</v>
      </c>
      <c r="AC9" s="60">
        <v>0.58299999999999996</v>
      </c>
      <c r="AD9" s="59">
        <v>49315</v>
      </c>
      <c r="AE9" s="60">
        <v>0.57999999999999996</v>
      </c>
      <c r="AF9" s="59">
        <v>19104</v>
      </c>
      <c r="AG9" s="60">
        <v>0.58199999999999996</v>
      </c>
      <c r="AH9" s="59">
        <v>21385</v>
      </c>
      <c r="AI9" s="60">
        <v>0.59799999999999998</v>
      </c>
      <c r="AJ9" s="59">
        <v>15756</v>
      </c>
      <c r="AK9" s="60">
        <v>0.56200000000000006</v>
      </c>
      <c r="AL9" s="59">
        <v>9227</v>
      </c>
      <c r="AM9" s="60">
        <v>0.54700000000000004</v>
      </c>
      <c r="AN9" s="59">
        <v>7194</v>
      </c>
      <c r="AO9" s="60">
        <v>0.54900000000000004</v>
      </c>
      <c r="AP9" s="59">
        <v>9260</v>
      </c>
      <c r="AQ9" s="60">
        <v>0.54400000000000004</v>
      </c>
      <c r="AR9" s="59">
        <v>30161</v>
      </c>
      <c r="AS9" s="60">
        <v>0.56200000000000006</v>
      </c>
      <c r="AT9" s="59">
        <v>35672</v>
      </c>
      <c r="AU9" s="60">
        <v>0.61399999999999999</v>
      </c>
      <c r="AV9" s="59">
        <v>6070</v>
      </c>
      <c r="AW9" s="60">
        <v>0.55000000000000004</v>
      </c>
      <c r="AX9" s="59">
        <v>14109</v>
      </c>
      <c r="AY9" s="60">
        <v>0.50900000000000001</v>
      </c>
      <c r="AZ9" s="59">
        <v>27703</v>
      </c>
      <c r="BA9" s="60">
        <v>0.63400000000000001</v>
      </c>
      <c r="BB9" s="59">
        <v>32904</v>
      </c>
      <c r="BC9" s="60">
        <v>0.59699999999999998</v>
      </c>
      <c r="BD9" s="59">
        <v>18747</v>
      </c>
      <c r="BE9" s="60">
        <v>0.622</v>
      </c>
      <c r="BF9" s="59">
        <v>8215</v>
      </c>
      <c r="BG9" s="60">
        <v>0.55600000000000005</v>
      </c>
      <c r="BI9" s="73"/>
    </row>
    <row r="10" spans="1:61">
      <c r="A10" s="31" t="s">
        <v>166</v>
      </c>
      <c r="B10" s="59">
        <v>141833331</v>
      </c>
      <c r="C10" s="60">
        <v>0.59399999999999997</v>
      </c>
      <c r="D10" s="59">
        <v>4234087</v>
      </c>
      <c r="E10" s="60">
        <v>0.58099999999999996</v>
      </c>
      <c r="F10" s="59">
        <v>16401</v>
      </c>
      <c r="G10" s="60">
        <v>0.56100000000000005</v>
      </c>
      <c r="H10" s="59">
        <v>4701</v>
      </c>
      <c r="I10" s="60">
        <v>0.50600000000000001</v>
      </c>
      <c r="J10" s="59">
        <v>11976</v>
      </c>
      <c r="K10" s="60">
        <v>0.54</v>
      </c>
      <c r="L10" s="59">
        <v>7552</v>
      </c>
      <c r="M10" s="60">
        <v>0.496</v>
      </c>
      <c r="N10" s="59">
        <v>113559</v>
      </c>
      <c r="O10" s="60">
        <v>0.59499999999999997</v>
      </c>
      <c r="P10" s="59">
        <v>38866</v>
      </c>
      <c r="Q10" s="60">
        <v>0.53300000000000003</v>
      </c>
      <c r="R10" s="59">
        <v>35439</v>
      </c>
      <c r="S10" s="60">
        <v>0.54</v>
      </c>
      <c r="T10" s="59">
        <v>11363</v>
      </c>
      <c r="U10" s="60">
        <v>0.502</v>
      </c>
      <c r="V10" s="59">
        <v>4120</v>
      </c>
      <c r="W10" s="60">
        <v>0.47099999999999997</v>
      </c>
      <c r="X10" s="59">
        <v>40619</v>
      </c>
      <c r="Y10" s="60">
        <v>0.52600000000000002</v>
      </c>
      <c r="Z10" s="59">
        <v>3345</v>
      </c>
      <c r="AA10" s="60">
        <v>0.47599999999999998</v>
      </c>
      <c r="AB10" s="59">
        <v>26295</v>
      </c>
      <c r="AC10" s="60">
        <v>0.54500000000000004</v>
      </c>
      <c r="AD10" s="59">
        <v>45759</v>
      </c>
      <c r="AE10" s="60">
        <v>0.53900000000000003</v>
      </c>
      <c r="AF10" s="59">
        <v>17831</v>
      </c>
      <c r="AG10" s="60">
        <v>0.54300000000000004</v>
      </c>
      <c r="AH10" s="59">
        <v>19330</v>
      </c>
      <c r="AI10" s="60">
        <v>0.54</v>
      </c>
      <c r="AJ10" s="59">
        <v>14553</v>
      </c>
      <c r="AK10" s="60">
        <v>0.51900000000000002</v>
      </c>
      <c r="AL10" s="59">
        <v>8591</v>
      </c>
      <c r="AM10" s="60">
        <v>0.50900000000000001</v>
      </c>
      <c r="AN10" s="59">
        <v>6495</v>
      </c>
      <c r="AO10" s="60">
        <v>0.496</v>
      </c>
      <c r="AP10" s="59">
        <v>8270</v>
      </c>
      <c r="AQ10" s="60">
        <v>0.48599999999999999</v>
      </c>
      <c r="AR10" s="59">
        <v>26484</v>
      </c>
      <c r="AS10" s="60">
        <v>0.49399999999999999</v>
      </c>
      <c r="AT10" s="59">
        <v>32734</v>
      </c>
      <c r="AU10" s="60">
        <v>0.56299999999999994</v>
      </c>
      <c r="AV10" s="59">
        <v>5590</v>
      </c>
      <c r="AW10" s="60">
        <v>0.50600000000000001</v>
      </c>
      <c r="AX10" s="59">
        <v>13075</v>
      </c>
      <c r="AY10" s="60">
        <v>0.47199999999999998</v>
      </c>
      <c r="AZ10" s="59">
        <v>25550</v>
      </c>
      <c r="BA10" s="60">
        <v>0.58499999999999996</v>
      </c>
      <c r="BB10" s="59">
        <v>29596</v>
      </c>
      <c r="BC10" s="60">
        <v>0.53700000000000003</v>
      </c>
      <c r="BD10" s="59">
        <v>17425</v>
      </c>
      <c r="BE10" s="60">
        <v>0.57799999999999996</v>
      </c>
      <c r="BF10" s="59">
        <v>7723</v>
      </c>
      <c r="BG10" s="60">
        <v>0.52200000000000002</v>
      </c>
      <c r="BI10" s="73"/>
    </row>
    <row r="11" spans="1:61">
      <c r="A11" s="31" t="s">
        <v>167</v>
      </c>
      <c r="B11" s="59">
        <v>12204143</v>
      </c>
      <c r="C11" s="60">
        <v>5.0999999999999997E-2</v>
      </c>
      <c r="D11" s="59">
        <v>406142</v>
      </c>
      <c r="E11" s="60">
        <v>5.6000000000000001E-2</v>
      </c>
      <c r="F11" s="59">
        <v>1926</v>
      </c>
      <c r="G11" s="60">
        <v>6.6000000000000003E-2</v>
      </c>
      <c r="H11" s="61">
        <v>416</v>
      </c>
      <c r="I11" s="60">
        <v>4.4999999999999998E-2</v>
      </c>
      <c r="J11" s="59">
        <v>1295</v>
      </c>
      <c r="K11" s="60">
        <v>5.8000000000000003E-2</v>
      </c>
      <c r="L11" s="61">
        <v>560</v>
      </c>
      <c r="M11" s="60">
        <v>3.6999999999999998E-2</v>
      </c>
      <c r="N11" s="59">
        <v>8570</v>
      </c>
      <c r="O11" s="60">
        <v>4.4999999999999998E-2</v>
      </c>
      <c r="P11" s="59">
        <v>4652</v>
      </c>
      <c r="Q11" s="60">
        <v>6.4000000000000001E-2</v>
      </c>
      <c r="R11" s="59">
        <v>4159</v>
      </c>
      <c r="S11" s="60">
        <v>6.3E-2</v>
      </c>
      <c r="T11" s="61">
        <v>675</v>
      </c>
      <c r="U11" s="60">
        <v>0.03</v>
      </c>
      <c r="V11" s="61">
        <v>401</v>
      </c>
      <c r="W11" s="60">
        <v>4.5999999999999999E-2</v>
      </c>
      <c r="X11" s="59">
        <v>5478</v>
      </c>
      <c r="Y11" s="60">
        <v>7.0999999999999994E-2</v>
      </c>
      <c r="Z11" s="61">
        <v>382</v>
      </c>
      <c r="AA11" s="60">
        <v>5.3999999999999999E-2</v>
      </c>
      <c r="AB11" s="59">
        <v>1808</v>
      </c>
      <c r="AC11" s="60">
        <v>3.6999999999999998E-2</v>
      </c>
      <c r="AD11" s="59">
        <v>3556</v>
      </c>
      <c r="AE11" s="60">
        <v>4.2000000000000003E-2</v>
      </c>
      <c r="AF11" s="59">
        <v>1273</v>
      </c>
      <c r="AG11" s="60">
        <v>3.9E-2</v>
      </c>
      <c r="AH11" s="59">
        <v>2055</v>
      </c>
      <c r="AI11" s="60">
        <v>5.7000000000000002E-2</v>
      </c>
      <c r="AJ11" s="59">
        <v>1203</v>
      </c>
      <c r="AK11" s="60">
        <v>4.2999999999999997E-2</v>
      </c>
      <c r="AL11" s="61">
        <v>636</v>
      </c>
      <c r="AM11" s="60">
        <v>3.7999999999999999E-2</v>
      </c>
      <c r="AN11" s="61">
        <v>699</v>
      </c>
      <c r="AO11" s="60">
        <v>5.2999999999999999E-2</v>
      </c>
      <c r="AP11" s="61">
        <v>990</v>
      </c>
      <c r="AQ11" s="60">
        <v>5.8000000000000003E-2</v>
      </c>
      <c r="AR11" s="59">
        <v>3677</v>
      </c>
      <c r="AS11" s="60">
        <v>6.9000000000000006E-2</v>
      </c>
      <c r="AT11" s="59">
        <v>2938</v>
      </c>
      <c r="AU11" s="60">
        <v>5.0999999999999997E-2</v>
      </c>
      <c r="AV11" s="61">
        <v>480</v>
      </c>
      <c r="AW11" s="60">
        <v>4.2999999999999997E-2</v>
      </c>
      <c r="AX11" s="59">
        <v>1034</v>
      </c>
      <c r="AY11" s="60">
        <v>3.6999999999999998E-2</v>
      </c>
      <c r="AZ11" s="59">
        <v>2153</v>
      </c>
      <c r="BA11" s="60">
        <v>4.9000000000000002E-2</v>
      </c>
      <c r="BB11" s="59">
        <v>3308</v>
      </c>
      <c r="BC11" s="60">
        <v>0.06</v>
      </c>
      <c r="BD11" s="59">
        <v>1322</v>
      </c>
      <c r="BE11" s="60">
        <v>4.3999999999999997E-2</v>
      </c>
      <c r="BF11" s="61">
        <v>492</v>
      </c>
      <c r="BG11" s="60">
        <v>3.3000000000000002E-2</v>
      </c>
      <c r="BI11" s="73"/>
    </row>
    <row r="12" spans="1:61">
      <c r="A12" s="31" t="s">
        <v>168</v>
      </c>
      <c r="B12" s="59">
        <v>1126503</v>
      </c>
      <c r="C12" s="60">
        <v>5.0000000000000001E-3</v>
      </c>
      <c r="D12" s="59">
        <v>85572</v>
      </c>
      <c r="E12" s="60">
        <v>1.2E-2</v>
      </c>
      <c r="F12" s="61">
        <v>69</v>
      </c>
      <c r="G12" s="60">
        <v>2E-3</v>
      </c>
      <c r="H12" s="61">
        <v>0</v>
      </c>
      <c r="I12" s="60">
        <v>0</v>
      </c>
      <c r="J12" s="61">
        <v>0</v>
      </c>
      <c r="K12" s="60">
        <v>0</v>
      </c>
      <c r="L12" s="61">
        <v>35</v>
      </c>
      <c r="M12" s="60">
        <v>2E-3</v>
      </c>
      <c r="N12" s="61">
        <v>501</v>
      </c>
      <c r="O12" s="60">
        <v>3.0000000000000001E-3</v>
      </c>
      <c r="P12" s="61">
        <v>64</v>
      </c>
      <c r="Q12" s="60">
        <v>1E-3</v>
      </c>
      <c r="R12" s="61">
        <v>48</v>
      </c>
      <c r="S12" s="60">
        <v>1E-3</v>
      </c>
      <c r="T12" s="61">
        <v>0</v>
      </c>
      <c r="U12" s="60">
        <v>0</v>
      </c>
      <c r="V12" s="61">
        <v>0</v>
      </c>
      <c r="W12" s="60">
        <v>0</v>
      </c>
      <c r="X12" s="61">
        <v>20</v>
      </c>
      <c r="Y12" s="60">
        <v>0</v>
      </c>
      <c r="Z12" s="61">
        <v>0</v>
      </c>
      <c r="AA12" s="60">
        <v>0</v>
      </c>
      <c r="AB12" s="61">
        <v>68</v>
      </c>
      <c r="AC12" s="60">
        <v>1E-3</v>
      </c>
      <c r="AD12" s="61">
        <v>75</v>
      </c>
      <c r="AE12" s="60">
        <v>1E-3</v>
      </c>
      <c r="AF12" s="61">
        <v>52</v>
      </c>
      <c r="AG12" s="60">
        <v>2E-3</v>
      </c>
      <c r="AH12" s="61">
        <v>33</v>
      </c>
      <c r="AI12" s="60">
        <v>1E-3</v>
      </c>
      <c r="AJ12" s="61">
        <v>0</v>
      </c>
      <c r="AK12" s="60">
        <v>0</v>
      </c>
      <c r="AL12" s="61">
        <v>0</v>
      </c>
      <c r="AM12" s="60">
        <v>0</v>
      </c>
      <c r="AN12" s="61">
        <v>8</v>
      </c>
      <c r="AO12" s="60">
        <v>1E-3</v>
      </c>
      <c r="AP12" s="61">
        <v>22</v>
      </c>
      <c r="AQ12" s="60">
        <v>1E-3</v>
      </c>
      <c r="AR12" s="61">
        <v>16</v>
      </c>
      <c r="AS12" s="60">
        <v>0</v>
      </c>
      <c r="AT12" s="61">
        <v>71</v>
      </c>
      <c r="AU12" s="60">
        <v>1E-3</v>
      </c>
      <c r="AV12" s="61">
        <v>18</v>
      </c>
      <c r="AW12" s="60">
        <v>2E-3</v>
      </c>
      <c r="AX12" s="61">
        <v>13</v>
      </c>
      <c r="AY12" s="60">
        <v>0</v>
      </c>
      <c r="AZ12" s="61">
        <v>69</v>
      </c>
      <c r="BA12" s="60">
        <v>2E-3</v>
      </c>
      <c r="BB12" s="61">
        <v>56</v>
      </c>
      <c r="BC12" s="60">
        <v>1E-3</v>
      </c>
      <c r="BD12" s="61">
        <v>12</v>
      </c>
      <c r="BE12" s="60">
        <v>0</v>
      </c>
      <c r="BF12" s="61">
        <v>0</v>
      </c>
      <c r="BG12" s="60">
        <v>0</v>
      </c>
      <c r="BI12" s="73"/>
    </row>
    <row r="13" spans="1:61">
      <c r="A13" s="31" t="s">
        <v>169</v>
      </c>
      <c r="B13" s="59">
        <v>83569867</v>
      </c>
      <c r="C13" s="60">
        <v>0.35</v>
      </c>
      <c r="D13" s="59">
        <v>2561306</v>
      </c>
      <c r="E13" s="60">
        <v>0.35099999999999998</v>
      </c>
      <c r="F13" s="59">
        <v>10819</v>
      </c>
      <c r="G13" s="60">
        <v>0.37</v>
      </c>
      <c r="H13" s="59">
        <v>4179</v>
      </c>
      <c r="I13" s="60">
        <v>0.45</v>
      </c>
      <c r="J13" s="59">
        <v>8927</v>
      </c>
      <c r="K13" s="60">
        <v>0.40200000000000002</v>
      </c>
      <c r="L13" s="59">
        <v>7068</v>
      </c>
      <c r="M13" s="60">
        <v>0.46500000000000002</v>
      </c>
      <c r="N13" s="59">
        <v>68286</v>
      </c>
      <c r="O13" s="60">
        <v>0.35799999999999998</v>
      </c>
      <c r="P13" s="59">
        <v>29374</v>
      </c>
      <c r="Q13" s="60">
        <v>0.40300000000000002</v>
      </c>
      <c r="R13" s="59">
        <v>25926</v>
      </c>
      <c r="S13" s="60">
        <v>0.39500000000000002</v>
      </c>
      <c r="T13" s="59">
        <v>10586</v>
      </c>
      <c r="U13" s="60">
        <v>0.46800000000000003</v>
      </c>
      <c r="V13" s="59">
        <v>4235</v>
      </c>
      <c r="W13" s="60">
        <v>0.48399999999999999</v>
      </c>
      <c r="X13" s="59">
        <v>31167</v>
      </c>
      <c r="Y13" s="60">
        <v>0.40300000000000002</v>
      </c>
      <c r="Z13" s="59">
        <v>3307</v>
      </c>
      <c r="AA13" s="60">
        <v>0.47</v>
      </c>
      <c r="AB13" s="59">
        <v>20043</v>
      </c>
      <c r="AC13" s="60">
        <v>0.41599999999999998</v>
      </c>
      <c r="AD13" s="59">
        <v>35564</v>
      </c>
      <c r="AE13" s="60">
        <v>0.41899999999999998</v>
      </c>
      <c r="AF13" s="59">
        <v>13687</v>
      </c>
      <c r="AG13" s="60">
        <v>0.41699999999999998</v>
      </c>
      <c r="AH13" s="59">
        <v>14355</v>
      </c>
      <c r="AI13" s="60">
        <v>0.40100000000000002</v>
      </c>
      <c r="AJ13" s="59">
        <v>12298</v>
      </c>
      <c r="AK13" s="60">
        <v>0.438</v>
      </c>
      <c r="AL13" s="59">
        <v>7635</v>
      </c>
      <c r="AM13" s="60">
        <v>0.45300000000000001</v>
      </c>
      <c r="AN13" s="59">
        <v>5895</v>
      </c>
      <c r="AO13" s="60">
        <v>0.45</v>
      </c>
      <c r="AP13" s="59">
        <v>7730</v>
      </c>
      <c r="AQ13" s="60">
        <v>0.45400000000000001</v>
      </c>
      <c r="AR13" s="59">
        <v>23467</v>
      </c>
      <c r="AS13" s="60">
        <v>0.437</v>
      </c>
      <c r="AT13" s="59">
        <v>22352</v>
      </c>
      <c r="AU13" s="60">
        <v>0.38500000000000001</v>
      </c>
      <c r="AV13" s="59">
        <v>4950</v>
      </c>
      <c r="AW13" s="60">
        <v>0.44800000000000001</v>
      </c>
      <c r="AX13" s="59">
        <v>13570</v>
      </c>
      <c r="AY13" s="60">
        <v>0.49</v>
      </c>
      <c r="AZ13" s="59">
        <v>15890</v>
      </c>
      <c r="BA13" s="60">
        <v>0.36399999999999999</v>
      </c>
      <c r="BB13" s="59">
        <v>22110</v>
      </c>
      <c r="BC13" s="60">
        <v>0.40100000000000002</v>
      </c>
      <c r="BD13" s="59">
        <v>11393</v>
      </c>
      <c r="BE13" s="60">
        <v>0.378</v>
      </c>
      <c r="BF13" s="59">
        <v>6573</v>
      </c>
      <c r="BG13" s="60">
        <v>0.44400000000000001</v>
      </c>
      <c r="BI13" s="73"/>
    </row>
    <row r="14" spans="1:61">
      <c r="A14" s="31" t="s">
        <v>162</v>
      </c>
      <c r="B14" s="24" t="s">
        <v>162</v>
      </c>
      <c r="C14" s="24" t="s">
        <v>162</v>
      </c>
      <c r="D14" s="24" t="s">
        <v>162</v>
      </c>
      <c r="E14" s="24" t="s">
        <v>162</v>
      </c>
      <c r="F14" s="24" t="s">
        <v>162</v>
      </c>
      <c r="G14" s="24" t="s">
        <v>162</v>
      </c>
      <c r="H14" s="24" t="s">
        <v>162</v>
      </c>
      <c r="I14" s="24" t="s">
        <v>162</v>
      </c>
      <c r="J14" s="24" t="s">
        <v>162</v>
      </c>
      <c r="K14" s="24" t="s">
        <v>162</v>
      </c>
      <c r="L14" s="24" t="s">
        <v>162</v>
      </c>
      <c r="M14" s="24" t="s">
        <v>162</v>
      </c>
      <c r="N14" s="24" t="s">
        <v>162</v>
      </c>
      <c r="O14" s="24" t="s">
        <v>162</v>
      </c>
      <c r="P14" s="24" t="s">
        <v>162</v>
      </c>
      <c r="Q14" s="24" t="s">
        <v>162</v>
      </c>
      <c r="R14" s="24" t="s">
        <v>162</v>
      </c>
      <c r="S14" s="24" t="s">
        <v>162</v>
      </c>
      <c r="T14" s="24" t="s">
        <v>162</v>
      </c>
      <c r="U14" s="24" t="s">
        <v>162</v>
      </c>
      <c r="V14" s="24" t="s">
        <v>162</v>
      </c>
      <c r="W14" s="24" t="s">
        <v>162</v>
      </c>
      <c r="X14" s="24" t="s">
        <v>162</v>
      </c>
      <c r="Y14" s="24" t="s">
        <v>162</v>
      </c>
      <c r="Z14" s="24" t="s">
        <v>162</v>
      </c>
      <c r="AA14" s="24" t="s">
        <v>162</v>
      </c>
      <c r="AB14" s="24" t="s">
        <v>162</v>
      </c>
      <c r="AC14" s="24" t="s">
        <v>162</v>
      </c>
      <c r="AD14" s="24" t="s">
        <v>162</v>
      </c>
      <c r="AE14" s="24" t="s">
        <v>162</v>
      </c>
      <c r="AF14" s="24" t="s">
        <v>162</v>
      </c>
      <c r="AG14" s="24" t="s">
        <v>162</v>
      </c>
      <c r="AH14" s="24" t="s">
        <v>162</v>
      </c>
      <c r="AI14" s="24" t="s">
        <v>162</v>
      </c>
      <c r="AJ14" s="24" t="s">
        <v>162</v>
      </c>
      <c r="AK14" s="24" t="s">
        <v>162</v>
      </c>
      <c r="AL14" s="24" t="s">
        <v>162</v>
      </c>
      <c r="AM14" s="24" t="s">
        <v>162</v>
      </c>
      <c r="AN14" s="24" t="s">
        <v>162</v>
      </c>
      <c r="AO14" s="24" t="s">
        <v>162</v>
      </c>
      <c r="AP14" s="24" t="s">
        <v>162</v>
      </c>
      <c r="AQ14" s="24" t="s">
        <v>162</v>
      </c>
      <c r="AR14" s="24" t="s">
        <v>162</v>
      </c>
      <c r="AS14" s="24" t="s">
        <v>162</v>
      </c>
      <c r="AT14" s="24" t="s">
        <v>162</v>
      </c>
      <c r="AU14" s="24" t="s">
        <v>162</v>
      </c>
      <c r="AV14" s="24" t="s">
        <v>162</v>
      </c>
      <c r="AW14" s="24" t="s">
        <v>162</v>
      </c>
      <c r="AX14" s="24" t="s">
        <v>162</v>
      </c>
      <c r="AY14" s="24" t="s">
        <v>162</v>
      </c>
      <c r="AZ14" s="24" t="s">
        <v>162</v>
      </c>
      <c r="BA14" s="24" t="s">
        <v>162</v>
      </c>
      <c r="BB14" s="24" t="s">
        <v>162</v>
      </c>
      <c r="BC14" s="24" t="s">
        <v>162</v>
      </c>
      <c r="BD14" s="24" t="s">
        <v>162</v>
      </c>
      <c r="BE14" s="24" t="s">
        <v>162</v>
      </c>
      <c r="BF14" s="24" t="s">
        <v>162</v>
      </c>
      <c r="BG14" s="24" t="s">
        <v>162</v>
      </c>
      <c r="BI14" s="73"/>
    </row>
    <row r="15" spans="1:61">
      <c r="A15" s="31" t="s">
        <v>165</v>
      </c>
      <c r="B15" s="59">
        <v>154037474</v>
      </c>
      <c r="C15" s="59">
        <v>154037474</v>
      </c>
      <c r="D15" s="59">
        <v>4640229</v>
      </c>
      <c r="E15" s="59">
        <v>4640229</v>
      </c>
      <c r="F15" s="59">
        <v>18327</v>
      </c>
      <c r="G15" s="59">
        <v>18327</v>
      </c>
      <c r="H15" s="59">
        <v>5117</v>
      </c>
      <c r="I15" s="59">
        <v>5117</v>
      </c>
      <c r="J15" s="59">
        <v>13271</v>
      </c>
      <c r="K15" s="59">
        <v>13271</v>
      </c>
      <c r="L15" s="59">
        <v>8112</v>
      </c>
      <c r="M15" s="59">
        <v>8112</v>
      </c>
      <c r="N15" s="59">
        <v>122129</v>
      </c>
      <c r="O15" s="59">
        <v>122129</v>
      </c>
      <c r="P15" s="59">
        <v>43518</v>
      </c>
      <c r="Q15" s="59">
        <v>43518</v>
      </c>
      <c r="R15" s="59">
        <v>39598</v>
      </c>
      <c r="S15" s="59">
        <v>39598</v>
      </c>
      <c r="T15" s="59">
        <v>12038</v>
      </c>
      <c r="U15" s="59">
        <v>12038</v>
      </c>
      <c r="V15" s="59">
        <v>4521</v>
      </c>
      <c r="W15" s="59">
        <v>4521</v>
      </c>
      <c r="X15" s="59">
        <v>46097</v>
      </c>
      <c r="Y15" s="59">
        <v>46097</v>
      </c>
      <c r="Z15" s="59">
        <v>3727</v>
      </c>
      <c r="AA15" s="59">
        <v>3727</v>
      </c>
      <c r="AB15" s="59">
        <v>28103</v>
      </c>
      <c r="AC15" s="59">
        <v>28103</v>
      </c>
      <c r="AD15" s="59">
        <v>49315</v>
      </c>
      <c r="AE15" s="59">
        <v>49315</v>
      </c>
      <c r="AF15" s="59">
        <v>19104</v>
      </c>
      <c r="AG15" s="59">
        <v>19104</v>
      </c>
      <c r="AH15" s="59">
        <v>21385</v>
      </c>
      <c r="AI15" s="59">
        <v>21385</v>
      </c>
      <c r="AJ15" s="59">
        <v>15756</v>
      </c>
      <c r="AK15" s="59">
        <v>15756</v>
      </c>
      <c r="AL15" s="59">
        <v>9227</v>
      </c>
      <c r="AM15" s="59">
        <v>9227</v>
      </c>
      <c r="AN15" s="59">
        <v>7194</v>
      </c>
      <c r="AO15" s="59">
        <v>7194</v>
      </c>
      <c r="AP15" s="59">
        <v>9260</v>
      </c>
      <c r="AQ15" s="59">
        <v>9260</v>
      </c>
      <c r="AR15" s="59">
        <v>30161</v>
      </c>
      <c r="AS15" s="59">
        <v>30161</v>
      </c>
      <c r="AT15" s="59">
        <v>35672</v>
      </c>
      <c r="AU15" s="59">
        <v>35672</v>
      </c>
      <c r="AV15" s="59">
        <v>6070</v>
      </c>
      <c r="AW15" s="59">
        <v>6070</v>
      </c>
      <c r="AX15" s="59">
        <v>14109</v>
      </c>
      <c r="AY15" s="59">
        <v>14109</v>
      </c>
      <c r="AZ15" s="59">
        <v>27703</v>
      </c>
      <c r="BA15" s="59">
        <v>27703</v>
      </c>
      <c r="BB15" s="59">
        <v>32904</v>
      </c>
      <c r="BC15" s="59">
        <v>32904</v>
      </c>
      <c r="BD15" s="59">
        <v>18747</v>
      </c>
      <c r="BE15" s="59">
        <v>18747</v>
      </c>
      <c r="BF15" s="59">
        <v>8215</v>
      </c>
      <c r="BG15" s="59">
        <v>8215</v>
      </c>
      <c r="BI15" s="73"/>
    </row>
    <row r="16" spans="1:61">
      <c r="A16" s="31" t="s">
        <v>170</v>
      </c>
      <c r="B16" s="24" t="s">
        <v>171</v>
      </c>
      <c r="C16" s="60">
        <v>7.9000000000000001E-2</v>
      </c>
      <c r="D16" s="24" t="s">
        <v>171</v>
      </c>
      <c r="E16" s="60">
        <v>8.7999999999999995E-2</v>
      </c>
      <c r="F16" s="24" t="s">
        <v>171</v>
      </c>
      <c r="G16" s="60">
        <v>0.105</v>
      </c>
      <c r="H16" s="24" t="s">
        <v>171</v>
      </c>
      <c r="I16" s="60">
        <v>8.1000000000000003E-2</v>
      </c>
      <c r="J16" s="24" t="s">
        <v>171</v>
      </c>
      <c r="K16" s="60">
        <v>9.8000000000000004E-2</v>
      </c>
      <c r="L16" s="24" t="s">
        <v>171</v>
      </c>
      <c r="M16" s="60">
        <v>6.9000000000000006E-2</v>
      </c>
      <c r="N16" s="24" t="s">
        <v>171</v>
      </c>
      <c r="O16" s="60">
        <v>7.0000000000000007E-2</v>
      </c>
      <c r="P16" s="24" t="s">
        <v>171</v>
      </c>
      <c r="Q16" s="60">
        <v>0.107</v>
      </c>
      <c r="R16" s="24" t="s">
        <v>171</v>
      </c>
      <c r="S16" s="60">
        <v>0.105</v>
      </c>
      <c r="T16" s="24" t="s">
        <v>171</v>
      </c>
      <c r="U16" s="60">
        <v>5.6000000000000001E-2</v>
      </c>
      <c r="V16" s="24" t="s">
        <v>171</v>
      </c>
      <c r="W16" s="60">
        <v>8.8999999999999996E-2</v>
      </c>
      <c r="X16" s="24" t="s">
        <v>171</v>
      </c>
      <c r="Y16" s="60">
        <v>0.11899999999999999</v>
      </c>
      <c r="Z16" s="24" t="s">
        <v>171</v>
      </c>
      <c r="AA16" s="60">
        <v>0.10199999999999999</v>
      </c>
      <c r="AB16" s="24" t="s">
        <v>171</v>
      </c>
      <c r="AC16" s="60">
        <v>6.4000000000000001E-2</v>
      </c>
      <c r="AD16" s="24" t="s">
        <v>171</v>
      </c>
      <c r="AE16" s="60">
        <v>7.1999999999999995E-2</v>
      </c>
      <c r="AF16" s="24" t="s">
        <v>171</v>
      </c>
      <c r="AG16" s="60">
        <v>6.7000000000000004E-2</v>
      </c>
      <c r="AH16" s="24" t="s">
        <v>171</v>
      </c>
      <c r="AI16" s="60">
        <v>9.6000000000000002E-2</v>
      </c>
      <c r="AJ16" s="24" t="s">
        <v>171</v>
      </c>
      <c r="AK16" s="60">
        <v>7.5999999999999998E-2</v>
      </c>
      <c r="AL16" s="24" t="s">
        <v>171</v>
      </c>
      <c r="AM16" s="60">
        <v>6.9000000000000006E-2</v>
      </c>
      <c r="AN16" s="24" t="s">
        <v>171</v>
      </c>
      <c r="AO16" s="60">
        <v>9.7000000000000003E-2</v>
      </c>
      <c r="AP16" s="24" t="s">
        <v>171</v>
      </c>
      <c r="AQ16" s="60">
        <v>0.107</v>
      </c>
      <c r="AR16" s="24" t="s">
        <v>171</v>
      </c>
      <c r="AS16" s="60">
        <v>0.122</v>
      </c>
      <c r="AT16" s="24" t="s">
        <v>171</v>
      </c>
      <c r="AU16" s="60">
        <v>8.2000000000000003E-2</v>
      </c>
      <c r="AV16" s="24" t="s">
        <v>171</v>
      </c>
      <c r="AW16" s="60">
        <v>7.9000000000000001E-2</v>
      </c>
      <c r="AX16" s="24" t="s">
        <v>171</v>
      </c>
      <c r="AY16" s="60">
        <v>7.2999999999999995E-2</v>
      </c>
      <c r="AZ16" s="24" t="s">
        <v>171</v>
      </c>
      <c r="BA16" s="60">
        <v>7.8E-2</v>
      </c>
      <c r="BB16" s="24" t="s">
        <v>171</v>
      </c>
      <c r="BC16" s="60">
        <v>0.10100000000000001</v>
      </c>
      <c r="BD16" s="24" t="s">
        <v>171</v>
      </c>
      <c r="BE16" s="60">
        <v>7.0999999999999994E-2</v>
      </c>
      <c r="BF16" s="24" t="s">
        <v>171</v>
      </c>
      <c r="BG16" s="60">
        <v>0.06</v>
      </c>
      <c r="BI16" s="73"/>
    </row>
    <row r="17" spans="1:61">
      <c r="A17" s="31" t="s">
        <v>162</v>
      </c>
      <c r="B17" s="24" t="s">
        <v>162</v>
      </c>
      <c r="C17" s="24" t="s">
        <v>162</v>
      </c>
      <c r="D17" s="24" t="s">
        <v>162</v>
      </c>
      <c r="E17" s="24" t="s">
        <v>162</v>
      </c>
      <c r="F17" s="24" t="s">
        <v>162</v>
      </c>
      <c r="G17" s="24" t="s">
        <v>162</v>
      </c>
      <c r="H17" s="24" t="s">
        <v>162</v>
      </c>
      <c r="I17" s="24" t="s">
        <v>162</v>
      </c>
      <c r="J17" s="24" t="s">
        <v>162</v>
      </c>
      <c r="K17" s="24" t="s">
        <v>162</v>
      </c>
      <c r="L17" s="24" t="s">
        <v>162</v>
      </c>
      <c r="M17" s="24" t="s">
        <v>162</v>
      </c>
      <c r="N17" s="24" t="s">
        <v>162</v>
      </c>
      <c r="O17" s="24" t="s">
        <v>162</v>
      </c>
      <c r="P17" s="24" t="s">
        <v>162</v>
      </c>
      <c r="Q17" s="24" t="s">
        <v>162</v>
      </c>
      <c r="R17" s="24" t="s">
        <v>162</v>
      </c>
      <c r="S17" s="24" t="s">
        <v>162</v>
      </c>
      <c r="T17" s="24" t="s">
        <v>162</v>
      </c>
      <c r="U17" s="24" t="s">
        <v>162</v>
      </c>
      <c r="V17" s="24" t="s">
        <v>162</v>
      </c>
      <c r="W17" s="24" t="s">
        <v>162</v>
      </c>
      <c r="X17" s="24" t="s">
        <v>162</v>
      </c>
      <c r="Y17" s="24" t="s">
        <v>162</v>
      </c>
      <c r="Z17" s="24" t="s">
        <v>162</v>
      </c>
      <c r="AA17" s="24" t="s">
        <v>162</v>
      </c>
      <c r="AB17" s="24" t="s">
        <v>162</v>
      </c>
      <c r="AC17" s="24" t="s">
        <v>162</v>
      </c>
      <c r="AD17" s="24" t="s">
        <v>162</v>
      </c>
      <c r="AE17" s="24" t="s">
        <v>162</v>
      </c>
      <c r="AF17" s="24" t="s">
        <v>162</v>
      </c>
      <c r="AG17" s="24" t="s">
        <v>162</v>
      </c>
      <c r="AH17" s="24" t="s">
        <v>162</v>
      </c>
      <c r="AI17" s="24" t="s">
        <v>162</v>
      </c>
      <c r="AJ17" s="24" t="s">
        <v>162</v>
      </c>
      <c r="AK17" s="24" t="s">
        <v>162</v>
      </c>
      <c r="AL17" s="24" t="s">
        <v>162</v>
      </c>
      <c r="AM17" s="24" t="s">
        <v>162</v>
      </c>
      <c r="AN17" s="24" t="s">
        <v>162</v>
      </c>
      <c r="AO17" s="24" t="s">
        <v>162</v>
      </c>
      <c r="AP17" s="24" t="s">
        <v>162</v>
      </c>
      <c r="AQ17" s="24" t="s">
        <v>162</v>
      </c>
      <c r="AR17" s="24" t="s">
        <v>162</v>
      </c>
      <c r="AS17" s="24" t="s">
        <v>162</v>
      </c>
      <c r="AT17" s="24" t="s">
        <v>162</v>
      </c>
      <c r="AU17" s="24" t="s">
        <v>162</v>
      </c>
      <c r="AV17" s="24" t="s">
        <v>162</v>
      </c>
      <c r="AW17" s="24" t="s">
        <v>162</v>
      </c>
      <c r="AX17" s="24" t="s">
        <v>162</v>
      </c>
      <c r="AY17" s="24" t="s">
        <v>162</v>
      </c>
      <c r="AZ17" s="24" t="s">
        <v>162</v>
      </c>
      <c r="BA17" s="24" t="s">
        <v>162</v>
      </c>
      <c r="BB17" s="24" t="s">
        <v>162</v>
      </c>
      <c r="BC17" s="24" t="s">
        <v>162</v>
      </c>
      <c r="BD17" s="24" t="s">
        <v>162</v>
      </c>
      <c r="BE17" s="24" t="s">
        <v>162</v>
      </c>
      <c r="BF17" s="24" t="s">
        <v>162</v>
      </c>
      <c r="BG17" s="24" t="s">
        <v>162</v>
      </c>
      <c r="BI17" s="73"/>
    </row>
    <row r="18" spans="1:61">
      <c r="A18" s="31" t="s">
        <v>172</v>
      </c>
      <c r="B18" s="59">
        <v>122702038</v>
      </c>
      <c r="C18" s="59">
        <v>122702038</v>
      </c>
      <c r="D18" s="59">
        <v>3782610</v>
      </c>
      <c r="E18" s="59">
        <v>3782610</v>
      </c>
      <c r="F18" s="59">
        <v>14717</v>
      </c>
      <c r="G18" s="59">
        <v>14717</v>
      </c>
      <c r="H18" s="59">
        <v>4492</v>
      </c>
      <c r="I18" s="59">
        <v>4492</v>
      </c>
      <c r="J18" s="59">
        <v>11311</v>
      </c>
      <c r="K18" s="59">
        <v>11311</v>
      </c>
      <c r="L18" s="59">
        <v>6977</v>
      </c>
      <c r="M18" s="59">
        <v>6977</v>
      </c>
      <c r="N18" s="59">
        <v>100607</v>
      </c>
      <c r="O18" s="59">
        <v>100607</v>
      </c>
      <c r="P18" s="59">
        <v>36857</v>
      </c>
      <c r="Q18" s="59">
        <v>36857</v>
      </c>
      <c r="R18" s="59">
        <v>33578</v>
      </c>
      <c r="S18" s="59">
        <v>33578</v>
      </c>
      <c r="T18" s="59">
        <v>11674</v>
      </c>
      <c r="U18" s="59">
        <v>11674</v>
      </c>
      <c r="V18" s="59">
        <v>4472</v>
      </c>
      <c r="W18" s="59">
        <v>4472</v>
      </c>
      <c r="X18" s="59">
        <v>40805</v>
      </c>
      <c r="Y18" s="59">
        <v>40805</v>
      </c>
      <c r="Z18" s="59">
        <v>3597</v>
      </c>
      <c r="AA18" s="59">
        <v>3597</v>
      </c>
      <c r="AB18" s="59">
        <v>25283</v>
      </c>
      <c r="AC18" s="59">
        <v>25283</v>
      </c>
      <c r="AD18" s="59">
        <v>44477</v>
      </c>
      <c r="AE18" s="59">
        <v>44477</v>
      </c>
      <c r="AF18" s="59">
        <v>16712</v>
      </c>
      <c r="AG18" s="59">
        <v>16712</v>
      </c>
      <c r="AH18" s="59">
        <v>18044</v>
      </c>
      <c r="AI18" s="59">
        <v>18044</v>
      </c>
      <c r="AJ18" s="59">
        <v>14544</v>
      </c>
      <c r="AK18" s="59">
        <v>14544</v>
      </c>
      <c r="AL18" s="59">
        <v>8587</v>
      </c>
      <c r="AM18" s="59">
        <v>8587</v>
      </c>
      <c r="AN18" s="59">
        <v>6656</v>
      </c>
      <c r="AO18" s="59">
        <v>6656</v>
      </c>
      <c r="AP18" s="59">
        <v>8869</v>
      </c>
      <c r="AQ18" s="59">
        <v>8869</v>
      </c>
      <c r="AR18" s="59">
        <v>28133</v>
      </c>
      <c r="AS18" s="59">
        <v>28133</v>
      </c>
      <c r="AT18" s="59">
        <v>30172</v>
      </c>
      <c r="AU18" s="59">
        <v>30172</v>
      </c>
      <c r="AV18" s="59">
        <v>5786</v>
      </c>
      <c r="AW18" s="59">
        <v>5786</v>
      </c>
      <c r="AX18" s="59">
        <v>14155</v>
      </c>
      <c r="AY18" s="59">
        <v>14155</v>
      </c>
      <c r="AZ18" s="59">
        <v>22003</v>
      </c>
      <c r="BA18" s="59">
        <v>22003</v>
      </c>
      <c r="BB18" s="59">
        <v>28157</v>
      </c>
      <c r="BC18" s="59">
        <v>28157</v>
      </c>
      <c r="BD18" s="59">
        <v>15524</v>
      </c>
      <c r="BE18" s="59">
        <v>15524</v>
      </c>
      <c r="BF18" s="59">
        <v>7630</v>
      </c>
      <c r="BG18" s="59">
        <v>7630</v>
      </c>
      <c r="BI18" s="73"/>
    </row>
    <row r="19" spans="1:61">
      <c r="A19" s="31" t="s">
        <v>164</v>
      </c>
      <c r="B19" s="59">
        <v>72879336</v>
      </c>
      <c r="C19" s="60">
        <v>0.59399999999999997</v>
      </c>
      <c r="D19" s="59">
        <v>2239812</v>
      </c>
      <c r="E19" s="60">
        <v>0.59199999999999997</v>
      </c>
      <c r="F19" s="59">
        <v>8219</v>
      </c>
      <c r="G19" s="60">
        <v>0.55800000000000005</v>
      </c>
      <c r="H19" s="59">
        <v>1935</v>
      </c>
      <c r="I19" s="60">
        <v>0.43099999999999999</v>
      </c>
      <c r="J19" s="59">
        <v>5935</v>
      </c>
      <c r="K19" s="60">
        <v>0.52500000000000002</v>
      </c>
      <c r="L19" s="59">
        <v>3761</v>
      </c>
      <c r="M19" s="60">
        <v>0.53900000000000003</v>
      </c>
      <c r="N19" s="59">
        <v>59322</v>
      </c>
      <c r="O19" s="60">
        <v>0.59</v>
      </c>
      <c r="P19" s="59">
        <v>20771</v>
      </c>
      <c r="Q19" s="60">
        <v>0.56399999999999995</v>
      </c>
      <c r="R19" s="59">
        <v>18002</v>
      </c>
      <c r="S19" s="60">
        <v>0.53600000000000003</v>
      </c>
      <c r="T19" s="59">
        <v>5744</v>
      </c>
      <c r="U19" s="60">
        <v>0.49199999999999999</v>
      </c>
      <c r="V19" s="59">
        <v>2188</v>
      </c>
      <c r="W19" s="60">
        <v>0.48899999999999999</v>
      </c>
      <c r="X19" s="59">
        <v>21998</v>
      </c>
      <c r="Y19" s="60">
        <v>0.53900000000000003</v>
      </c>
      <c r="Z19" s="59">
        <v>1846</v>
      </c>
      <c r="AA19" s="60">
        <v>0.51300000000000001</v>
      </c>
      <c r="AB19" s="59">
        <v>13280</v>
      </c>
      <c r="AC19" s="60">
        <v>0.52500000000000002</v>
      </c>
      <c r="AD19" s="59">
        <v>23358</v>
      </c>
      <c r="AE19" s="60">
        <v>0.52500000000000002</v>
      </c>
      <c r="AF19" s="59">
        <v>9402</v>
      </c>
      <c r="AG19" s="60">
        <v>0.56299999999999994</v>
      </c>
      <c r="AH19" s="59">
        <v>10098</v>
      </c>
      <c r="AI19" s="60">
        <v>0.56000000000000005</v>
      </c>
      <c r="AJ19" s="59">
        <v>7185</v>
      </c>
      <c r="AK19" s="60">
        <v>0.49399999999999999</v>
      </c>
      <c r="AL19" s="59">
        <v>4415</v>
      </c>
      <c r="AM19" s="60">
        <v>0.51400000000000001</v>
      </c>
      <c r="AN19" s="59">
        <v>3239</v>
      </c>
      <c r="AO19" s="60">
        <v>0.48699999999999999</v>
      </c>
      <c r="AP19" s="59">
        <v>4199</v>
      </c>
      <c r="AQ19" s="60">
        <v>0.47299999999999998</v>
      </c>
      <c r="AR19" s="59">
        <v>14604</v>
      </c>
      <c r="AS19" s="60">
        <v>0.51900000000000002</v>
      </c>
      <c r="AT19" s="59">
        <v>16474</v>
      </c>
      <c r="AU19" s="60">
        <v>0.54600000000000004</v>
      </c>
      <c r="AV19" s="59">
        <v>2984</v>
      </c>
      <c r="AW19" s="60">
        <v>0.51600000000000001</v>
      </c>
      <c r="AX19" s="59">
        <v>6695</v>
      </c>
      <c r="AY19" s="60">
        <v>0.47299999999999998</v>
      </c>
      <c r="AZ19" s="59">
        <v>12786</v>
      </c>
      <c r="BA19" s="60">
        <v>0.58099999999999996</v>
      </c>
      <c r="BB19" s="59">
        <v>15183</v>
      </c>
      <c r="BC19" s="60">
        <v>0.53900000000000003</v>
      </c>
      <c r="BD19" s="59">
        <v>8955</v>
      </c>
      <c r="BE19" s="60">
        <v>0.57699999999999996</v>
      </c>
      <c r="BF19" s="59">
        <v>3660</v>
      </c>
      <c r="BG19" s="60">
        <v>0.48</v>
      </c>
      <c r="BI19" s="73"/>
    </row>
    <row r="20" spans="1:61">
      <c r="A20" s="31" t="s">
        <v>165</v>
      </c>
      <c r="B20" s="59">
        <v>72714389</v>
      </c>
      <c r="C20" s="60">
        <v>0.59299999999999997</v>
      </c>
      <c r="D20" s="59">
        <v>2231008</v>
      </c>
      <c r="E20" s="60">
        <v>0.59</v>
      </c>
      <c r="F20" s="59">
        <v>8219</v>
      </c>
      <c r="G20" s="60">
        <v>0.55800000000000005</v>
      </c>
      <c r="H20" s="59">
        <v>1935</v>
      </c>
      <c r="I20" s="60">
        <v>0.43099999999999999</v>
      </c>
      <c r="J20" s="59">
        <v>5935</v>
      </c>
      <c r="K20" s="60">
        <v>0.52500000000000002</v>
      </c>
      <c r="L20" s="59">
        <v>3761</v>
      </c>
      <c r="M20" s="60">
        <v>0.53900000000000003</v>
      </c>
      <c r="N20" s="59">
        <v>59169</v>
      </c>
      <c r="O20" s="60">
        <v>0.58799999999999997</v>
      </c>
      <c r="P20" s="59">
        <v>20771</v>
      </c>
      <c r="Q20" s="60">
        <v>0.56399999999999995</v>
      </c>
      <c r="R20" s="59">
        <v>18002</v>
      </c>
      <c r="S20" s="60">
        <v>0.53600000000000003</v>
      </c>
      <c r="T20" s="59">
        <v>5744</v>
      </c>
      <c r="U20" s="60">
        <v>0.49199999999999999</v>
      </c>
      <c r="V20" s="59">
        <v>2188</v>
      </c>
      <c r="W20" s="60">
        <v>0.48899999999999999</v>
      </c>
      <c r="X20" s="59">
        <v>21998</v>
      </c>
      <c r="Y20" s="60">
        <v>0.53900000000000003</v>
      </c>
      <c r="Z20" s="59">
        <v>1846</v>
      </c>
      <c r="AA20" s="60">
        <v>0.51300000000000001</v>
      </c>
      <c r="AB20" s="59">
        <v>13280</v>
      </c>
      <c r="AC20" s="60">
        <v>0.52500000000000002</v>
      </c>
      <c r="AD20" s="59">
        <v>23293</v>
      </c>
      <c r="AE20" s="60">
        <v>0.52400000000000002</v>
      </c>
      <c r="AF20" s="59">
        <v>9402</v>
      </c>
      <c r="AG20" s="60">
        <v>0.56299999999999994</v>
      </c>
      <c r="AH20" s="59">
        <v>10098</v>
      </c>
      <c r="AI20" s="60">
        <v>0.56000000000000005</v>
      </c>
      <c r="AJ20" s="59">
        <v>7185</v>
      </c>
      <c r="AK20" s="60">
        <v>0.49399999999999999</v>
      </c>
      <c r="AL20" s="59">
        <v>4415</v>
      </c>
      <c r="AM20" s="60">
        <v>0.51400000000000001</v>
      </c>
      <c r="AN20" s="59">
        <v>3239</v>
      </c>
      <c r="AO20" s="60">
        <v>0.48699999999999999</v>
      </c>
      <c r="AP20" s="59">
        <v>4199</v>
      </c>
      <c r="AQ20" s="60">
        <v>0.47299999999999998</v>
      </c>
      <c r="AR20" s="59">
        <v>14588</v>
      </c>
      <c r="AS20" s="60">
        <v>0.51900000000000002</v>
      </c>
      <c r="AT20" s="59">
        <v>16474</v>
      </c>
      <c r="AU20" s="60">
        <v>0.54600000000000004</v>
      </c>
      <c r="AV20" s="59">
        <v>2984</v>
      </c>
      <c r="AW20" s="60">
        <v>0.51600000000000001</v>
      </c>
      <c r="AX20" s="59">
        <v>6695</v>
      </c>
      <c r="AY20" s="60">
        <v>0.47299999999999998</v>
      </c>
      <c r="AZ20" s="59">
        <v>12725</v>
      </c>
      <c r="BA20" s="60">
        <v>0.57799999999999996</v>
      </c>
      <c r="BB20" s="59">
        <v>15183</v>
      </c>
      <c r="BC20" s="60">
        <v>0.53900000000000003</v>
      </c>
      <c r="BD20" s="59">
        <v>8955</v>
      </c>
      <c r="BE20" s="60">
        <v>0.57699999999999996</v>
      </c>
      <c r="BF20" s="59">
        <v>3660</v>
      </c>
      <c r="BG20" s="60">
        <v>0.48</v>
      </c>
      <c r="BI20" s="73"/>
    </row>
    <row r="21" spans="1:61">
      <c r="A21" s="31" t="s">
        <v>166</v>
      </c>
      <c r="B21" s="59">
        <v>67191873</v>
      </c>
      <c r="C21" s="60">
        <v>0.54800000000000004</v>
      </c>
      <c r="D21" s="59">
        <v>2039157</v>
      </c>
      <c r="E21" s="60">
        <v>0.53900000000000003</v>
      </c>
      <c r="F21" s="59">
        <v>7442</v>
      </c>
      <c r="G21" s="60">
        <v>0.50600000000000001</v>
      </c>
      <c r="H21" s="59">
        <v>1849</v>
      </c>
      <c r="I21" s="60">
        <v>0.41199999999999998</v>
      </c>
      <c r="J21" s="59">
        <v>5467</v>
      </c>
      <c r="K21" s="60">
        <v>0.48299999999999998</v>
      </c>
      <c r="L21" s="59">
        <v>3607</v>
      </c>
      <c r="M21" s="60">
        <v>0.51700000000000002</v>
      </c>
      <c r="N21" s="59">
        <v>56093</v>
      </c>
      <c r="O21" s="60">
        <v>0.55800000000000005</v>
      </c>
      <c r="P21" s="59">
        <v>18778</v>
      </c>
      <c r="Q21" s="60">
        <v>0.50900000000000001</v>
      </c>
      <c r="R21" s="59">
        <v>16091</v>
      </c>
      <c r="S21" s="60">
        <v>0.47899999999999998</v>
      </c>
      <c r="T21" s="59">
        <v>5467</v>
      </c>
      <c r="U21" s="60">
        <v>0.46800000000000003</v>
      </c>
      <c r="V21" s="59">
        <v>2092</v>
      </c>
      <c r="W21" s="60">
        <v>0.46800000000000003</v>
      </c>
      <c r="X21" s="59">
        <v>19581</v>
      </c>
      <c r="Y21" s="60">
        <v>0.48</v>
      </c>
      <c r="Z21" s="59">
        <v>1690</v>
      </c>
      <c r="AA21" s="60">
        <v>0.47</v>
      </c>
      <c r="AB21" s="59">
        <v>12366</v>
      </c>
      <c r="AC21" s="60">
        <v>0.48899999999999999</v>
      </c>
      <c r="AD21" s="59">
        <v>21774</v>
      </c>
      <c r="AE21" s="60">
        <v>0.49</v>
      </c>
      <c r="AF21" s="59">
        <v>8955</v>
      </c>
      <c r="AG21" s="60">
        <v>0.53600000000000003</v>
      </c>
      <c r="AH21" s="59">
        <v>9112</v>
      </c>
      <c r="AI21" s="60">
        <v>0.505</v>
      </c>
      <c r="AJ21" s="59">
        <v>6680</v>
      </c>
      <c r="AK21" s="60">
        <v>0.45900000000000002</v>
      </c>
      <c r="AL21" s="59">
        <v>4108</v>
      </c>
      <c r="AM21" s="60">
        <v>0.47799999999999998</v>
      </c>
      <c r="AN21" s="59">
        <v>2811</v>
      </c>
      <c r="AO21" s="60">
        <v>0.42199999999999999</v>
      </c>
      <c r="AP21" s="59">
        <v>3838</v>
      </c>
      <c r="AQ21" s="60">
        <v>0.433</v>
      </c>
      <c r="AR21" s="59">
        <v>13016</v>
      </c>
      <c r="AS21" s="60">
        <v>0.46300000000000002</v>
      </c>
      <c r="AT21" s="59">
        <v>15391</v>
      </c>
      <c r="AU21" s="60">
        <v>0.51</v>
      </c>
      <c r="AV21" s="59">
        <v>2838</v>
      </c>
      <c r="AW21" s="60">
        <v>0.49</v>
      </c>
      <c r="AX21" s="59">
        <v>6119</v>
      </c>
      <c r="AY21" s="60">
        <v>0.432</v>
      </c>
      <c r="AZ21" s="59">
        <v>11791</v>
      </c>
      <c r="BA21" s="60">
        <v>0.53600000000000003</v>
      </c>
      <c r="BB21" s="59">
        <v>13848</v>
      </c>
      <c r="BC21" s="60">
        <v>0.49199999999999999</v>
      </c>
      <c r="BD21" s="59">
        <v>8266</v>
      </c>
      <c r="BE21" s="60">
        <v>0.53200000000000003</v>
      </c>
      <c r="BF21" s="59">
        <v>3457</v>
      </c>
      <c r="BG21" s="60">
        <v>0.45300000000000001</v>
      </c>
      <c r="BI21" s="73"/>
    </row>
    <row r="22" spans="1:61">
      <c r="A22" s="31" t="s">
        <v>162</v>
      </c>
      <c r="B22" s="24" t="s">
        <v>162</v>
      </c>
      <c r="C22" s="24" t="s">
        <v>162</v>
      </c>
      <c r="D22" s="24" t="s">
        <v>162</v>
      </c>
      <c r="E22" s="24" t="s">
        <v>162</v>
      </c>
      <c r="F22" s="24" t="s">
        <v>162</v>
      </c>
      <c r="G22" s="24" t="s">
        <v>162</v>
      </c>
      <c r="H22" s="24" t="s">
        <v>162</v>
      </c>
      <c r="I22" s="24" t="s">
        <v>162</v>
      </c>
      <c r="J22" s="24" t="s">
        <v>162</v>
      </c>
      <c r="K22" s="24" t="s">
        <v>162</v>
      </c>
      <c r="L22" s="24" t="s">
        <v>162</v>
      </c>
      <c r="M22" s="24" t="s">
        <v>162</v>
      </c>
      <c r="N22" s="24" t="s">
        <v>162</v>
      </c>
      <c r="O22" s="24" t="s">
        <v>162</v>
      </c>
      <c r="P22" s="24" t="s">
        <v>162</v>
      </c>
      <c r="Q22" s="24" t="s">
        <v>162</v>
      </c>
      <c r="R22" s="24" t="s">
        <v>162</v>
      </c>
      <c r="S22" s="24" t="s">
        <v>162</v>
      </c>
      <c r="T22" s="24" t="s">
        <v>162</v>
      </c>
      <c r="U22" s="24" t="s">
        <v>162</v>
      </c>
      <c r="V22" s="24" t="s">
        <v>162</v>
      </c>
      <c r="W22" s="24" t="s">
        <v>162</v>
      </c>
      <c r="X22" s="24" t="s">
        <v>162</v>
      </c>
      <c r="Y22" s="24" t="s">
        <v>162</v>
      </c>
      <c r="Z22" s="24" t="s">
        <v>162</v>
      </c>
      <c r="AA22" s="24" t="s">
        <v>162</v>
      </c>
      <c r="AB22" s="24" t="s">
        <v>162</v>
      </c>
      <c r="AC22" s="24" t="s">
        <v>162</v>
      </c>
      <c r="AD22" s="24" t="s">
        <v>162</v>
      </c>
      <c r="AE22" s="24" t="s">
        <v>162</v>
      </c>
      <c r="AF22" s="24" t="s">
        <v>162</v>
      </c>
      <c r="AG22" s="24" t="s">
        <v>162</v>
      </c>
      <c r="AH22" s="24" t="s">
        <v>162</v>
      </c>
      <c r="AI22" s="24" t="s">
        <v>162</v>
      </c>
      <c r="AJ22" s="24" t="s">
        <v>162</v>
      </c>
      <c r="AK22" s="24" t="s">
        <v>162</v>
      </c>
      <c r="AL22" s="24" t="s">
        <v>162</v>
      </c>
      <c r="AM22" s="24" t="s">
        <v>162</v>
      </c>
      <c r="AN22" s="24" t="s">
        <v>162</v>
      </c>
      <c r="AO22" s="24" t="s">
        <v>162</v>
      </c>
      <c r="AP22" s="24" t="s">
        <v>162</v>
      </c>
      <c r="AQ22" s="24" t="s">
        <v>162</v>
      </c>
      <c r="AR22" s="24" t="s">
        <v>162</v>
      </c>
      <c r="AS22" s="24" t="s">
        <v>162</v>
      </c>
      <c r="AT22" s="24" t="s">
        <v>162</v>
      </c>
      <c r="AU22" s="24" t="s">
        <v>162</v>
      </c>
      <c r="AV22" s="24" t="s">
        <v>162</v>
      </c>
      <c r="AW22" s="24" t="s">
        <v>162</v>
      </c>
      <c r="AX22" s="24" t="s">
        <v>162</v>
      </c>
      <c r="AY22" s="24" t="s">
        <v>162</v>
      </c>
      <c r="AZ22" s="24" t="s">
        <v>162</v>
      </c>
      <c r="BA22" s="24" t="s">
        <v>162</v>
      </c>
      <c r="BB22" s="24" t="s">
        <v>162</v>
      </c>
      <c r="BC22" s="24" t="s">
        <v>162</v>
      </c>
      <c r="BD22" s="24" t="s">
        <v>162</v>
      </c>
      <c r="BE22" s="24" t="s">
        <v>162</v>
      </c>
      <c r="BF22" s="24" t="s">
        <v>162</v>
      </c>
      <c r="BG22" s="24" t="s">
        <v>162</v>
      </c>
      <c r="BI22" s="73"/>
    </row>
    <row r="23" spans="1:61">
      <c r="A23" s="31" t="s">
        <v>173</v>
      </c>
      <c r="B23" s="59">
        <v>23187983</v>
      </c>
      <c r="C23" s="59">
        <v>23187983</v>
      </c>
      <c r="D23" s="59">
        <v>713319</v>
      </c>
      <c r="E23" s="59">
        <v>713319</v>
      </c>
      <c r="F23" s="59">
        <v>2481</v>
      </c>
      <c r="G23" s="59">
        <v>2481</v>
      </c>
      <c r="H23" s="61">
        <v>608</v>
      </c>
      <c r="I23" s="61">
        <v>608</v>
      </c>
      <c r="J23" s="59">
        <v>1806</v>
      </c>
      <c r="K23" s="59">
        <v>1806</v>
      </c>
      <c r="L23" s="61">
        <v>797</v>
      </c>
      <c r="M23" s="61">
        <v>797</v>
      </c>
      <c r="N23" s="59">
        <v>15213</v>
      </c>
      <c r="O23" s="59">
        <v>15213</v>
      </c>
      <c r="P23" s="59">
        <v>5709</v>
      </c>
      <c r="Q23" s="59">
        <v>5709</v>
      </c>
      <c r="R23" s="59">
        <v>5260</v>
      </c>
      <c r="S23" s="59">
        <v>5260</v>
      </c>
      <c r="T23" s="59">
        <v>1510</v>
      </c>
      <c r="U23" s="59">
        <v>1510</v>
      </c>
      <c r="V23" s="61">
        <v>412</v>
      </c>
      <c r="W23" s="61">
        <v>412</v>
      </c>
      <c r="X23" s="59">
        <v>6570</v>
      </c>
      <c r="Y23" s="59">
        <v>6570</v>
      </c>
      <c r="Z23" s="61">
        <v>726</v>
      </c>
      <c r="AA23" s="61">
        <v>726</v>
      </c>
      <c r="AB23" s="59">
        <v>3202</v>
      </c>
      <c r="AC23" s="59">
        <v>3202</v>
      </c>
      <c r="AD23" s="59">
        <v>7145</v>
      </c>
      <c r="AE23" s="59">
        <v>7145</v>
      </c>
      <c r="AF23" s="59">
        <v>2260</v>
      </c>
      <c r="AG23" s="59">
        <v>2260</v>
      </c>
      <c r="AH23" s="59">
        <v>3233</v>
      </c>
      <c r="AI23" s="59">
        <v>3233</v>
      </c>
      <c r="AJ23" s="59">
        <v>1841</v>
      </c>
      <c r="AK23" s="59">
        <v>1841</v>
      </c>
      <c r="AL23" s="59">
        <v>1221</v>
      </c>
      <c r="AM23" s="59">
        <v>1221</v>
      </c>
      <c r="AN23" s="61">
        <v>781</v>
      </c>
      <c r="AO23" s="61">
        <v>781</v>
      </c>
      <c r="AP23" s="61">
        <v>949</v>
      </c>
      <c r="AQ23" s="61">
        <v>949</v>
      </c>
      <c r="AR23" s="59">
        <v>4375</v>
      </c>
      <c r="AS23" s="59">
        <v>4375</v>
      </c>
      <c r="AT23" s="59">
        <v>5329</v>
      </c>
      <c r="AU23" s="59">
        <v>5329</v>
      </c>
      <c r="AV23" s="61">
        <v>990</v>
      </c>
      <c r="AW23" s="61">
        <v>990</v>
      </c>
      <c r="AX23" s="59">
        <v>1372</v>
      </c>
      <c r="AY23" s="59">
        <v>1372</v>
      </c>
      <c r="AZ23" s="59">
        <v>2315</v>
      </c>
      <c r="BA23" s="59">
        <v>2315</v>
      </c>
      <c r="BB23" s="59">
        <v>4780</v>
      </c>
      <c r="BC23" s="59">
        <v>4780</v>
      </c>
      <c r="BD23" s="59">
        <v>2525</v>
      </c>
      <c r="BE23" s="59">
        <v>2525</v>
      </c>
      <c r="BF23" s="61">
        <v>824</v>
      </c>
      <c r="BG23" s="61">
        <v>824</v>
      </c>
      <c r="BI23" s="73"/>
    </row>
    <row r="24" spans="1:61">
      <c r="A24" s="31" t="s">
        <v>174</v>
      </c>
      <c r="B24" s="59">
        <v>14708600</v>
      </c>
      <c r="C24" s="60">
        <v>0.63400000000000001</v>
      </c>
      <c r="D24" s="59">
        <v>464304</v>
      </c>
      <c r="E24" s="60">
        <v>0.65100000000000002</v>
      </c>
      <c r="F24" s="59">
        <v>1684</v>
      </c>
      <c r="G24" s="60">
        <v>0.67900000000000005</v>
      </c>
      <c r="H24" s="61">
        <v>324</v>
      </c>
      <c r="I24" s="60">
        <v>0.53300000000000003</v>
      </c>
      <c r="J24" s="59">
        <v>1052</v>
      </c>
      <c r="K24" s="60">
        <v>0.58299999999999996</v>
      </c>
      <c r="L24" s="61">
        <v>533</v>
      </c>
      <c r="M24" s="60">
        <v>0.66900000000000004</v>
      </c>
      <c r="N24" s="59">
        <v>9491</v>
      </c>
      <c r="O24" s="60">
        <v>0.624</v>
      </c>
      <c r="P24" s="59">
        <v>3649</v>
      </c>
      <c r="Q24" s="60">
        <v>0.63900000000000001</v>
      </c>
      <c r="R24" s="59">
        <v>3080</v>
      </c>
      <c r="S24" s="60">
        <v>0.58599999999999997</v>
      </c>
      <c r="T24" s="59">
        <v>1017</v>
      </c>
      <c r="U24" s="60">
        <v>0.67400000000000004</v>
      </c>
      <c r="V24" s="61">
        <v>225</v>
      </c>
      <c r="W24" s="60">
        <v>0.54600000000000004</v>
      </c>
      <c r="X24" s="59">
        <v>4379</v>
      </c>
      <c r="Y24" s="60">
        <v>0.66700000000000004</v>
      </c>
      <c r="Z24" s="61">
        <v>433</v>
      </c>
      <c r="AA24" s="60">
        <v>0.59599999999999997</v>
      </c>
      <c r="AB24" s="59">
        <v>2256</v>
      </c>
      <c r="AC24" s="60">
        <v>0.70499999999999996</v>
      </c>
      <c r="AD24" s="59">
        <v>4118</v>
      </c>
      <c r="AE24" s="60">
        <v>0.57599999999999996</v>
      </c>
      <c r="AF24" s="59">
        <v>1677</v>
      </c>
      <c r="AG24" s="60">
        <v>0.74199999999999999</v>
      </c>
      <c r="AH24" s="59">
        <v>2151</v>
      </c>
      <c r="AI24" s="60">
        <v>0.66500000000000004</v>
      </c>
      <c r="AJ24" s="59">
        <v>1035</v>
      </c>
      <c r="AK24" s="60">
        <v>0.56200000000000006</v>
      </c>
      <c r="AL24" s="61">
        <v>692</v>
      </c>
      <c r="AM24" s="60">
        <v>0.56699999999999995</v>
      </c>
      <c r="AN24" s="61">
        <v>573</v>
      </c>
      <c r="AO24" s="60">
        <v>0.73399999999999999</v>
      </c>
      <c r="AP24" s="61">
        <v>529</v>
      </c>
      <c r="AQ24" s="60">
        <v>0.55700000000000005</v>
      </c>
      <c r="AR24" s="59">
        <v>2526</v>
      </c>
      <c r="AS24" s="60">
        <v>0.57699999999999996</v>
      </c>
      <c r="AT24" s="59">
        <v>3267</v>
      </c>
      <c r="AU24" s="60">
        <v>0.61299999999999999</v>
      </c>
      <c r="AV24" s="61">
        <v>733</v>
      </c>
      <c r="AW24" s="60">
        <v>0.74</v>
      </c>
      <c r="AX24" s="61">
        <v>850</v>
      </c>
      <c r="AY24" s="60">
        <v>0.62</v>
      </c>
      <c r="AZ24" s="59">
        <v>1505</v>
      </c>
      <c r="BA24" s="60">
        <v>0.65</v>
      </c>
      <c r="BB24" s="59">
        <v>3209</v>
      </c>
      <c r="BC24" s="60">
        <v>0.67100000000000004</v>
      </c>
      <c r="BD24" s="59">
        <v>1740</v>
      </c>
      <c r="BE24" s="60">
        <v>0.68899999999999995</v>
      </c>
      <c r="BF24" s="61">
        <v>463</v>
      </c>
      <c r="BG24" s="60">
        <v>0.56200000000000006</v>
      </c>
      <c r="BI24" s="73"/>
    </row>
    <row r="25" spans="1:61">
      <c r="A25" s="31" t="s">
        <v>162</v>
      </c>
      <c r="B25" s="24" t="s">
        <v>162</v>
      </c>
      <c r="C25" s="24" t="s">
        <v>162</v>
      </c>
      <c r="D25" s="24" t="s">
        <v>162</v>
      </c>
      <c r="E25" s="24" t="s">
        <v>162</v>
      </c>
      <c r="F25" s="24" t="s">
        <v>162</v>
      </c>
      <c r="G25" s="24" t="s">
        <v>162</v>
      </c>
      <c r="H25" s="24" t="s">
        <v>162</v>
      </c>
      <c r="I25" s="24" t="s">
        <v>162</v>
      </c>
      <c r="J25" s="24" t="s">
        <v>162</v>
      </c>
      <c r="K25" s="24" t="s">
        <v>162</v>
      </c>
      <c r="L25" s="24" t="s">
        <v>162</v>
      </c>
      <c r="M25" s="24" t="s">
        <v>162</v>
      </c>
      <c r="N25" s="24" t="s">
        <v>162</v>
      </c>
      <c r="O25" s="24" t="s">
        <v>162</v>
      </c>
      <c r="P25" s="24" t="s">
        <v>162</v>
      </c>
      <c r="Q25" s="24" t="s">
        <v>162</v>
      </c>
      <c r="R25" s="24" t="s">
        <v>162</v>
      </c>
      <c r="S25" s="24" t="s">
        <v>162</v>
      </c>
      <c r="T25" s="24" t="s">
        <v>162</v>
      </c>
      <c r="U25" s="24" t="s">
        <v>162</v>
      </c>
      <c r="V25" s="24" t="s">
        <v>162</v>
      </c>
      <c r="W25" s="24" t="s">
        <v>162</v>
      </c>
      <c r="X25" s="24" t="s">
        <v>162</v>
      </c>
      <c r="Y25" s="24" t="s">
        <v>162</v>
      </c>
      <c r="Z25" s="24" t="s">
        <v>162</v>
      </c>
      <c r="AA25" s="24" t="s">
        <v>162</v>
      </c>
      <c r="AB25" s="24" t="s">
        <v>162</v>
      </c>
      <c r="AC25" s="24" t="s">
        <v>162</v>
      </c>
      <c r="AD25" s="24" t="s">
        <v>162</v>
      </c>
      <c r="AE25" s="24" t="s">
        <v>162</v>
      </c>
      <c r="AF25" s="24" t="s">
        <v>162</v>
      </c>
      <c r="AG25" s="24" t="s">
        <v>162</v>
      </c>
      <c r="AH25" s="24" t="s">
        <v>162</v>
      </c>
      <c r="AI25" s="24" t="s">
        <v>162</v>
      </c>
      <c r="AJ25" s="24" t="s">
        <v>162</v>
      </c>
      <c r="AK25" s="24" t="s">
        <v>162</v>
      </c>
      <c r="AL25" s="24" t="s">
        <v>162</v>
      </c>
      <c r="AM25" s="24" t="s">
        <v>162</v>
      </c>
      <c r="AN25" s="24" t="s">
        <v>162</v>
      </c>
      <c r="AO25" s="24" t="s">
        <v>162</v>
      </c>
      <c r="AP25" s="24" t="s">
        <v>162</v>
      </c>
      <c r="AQ25" s="24" t="s">
        <v>162</v>
      </c>
      <c r="AR25" s="24" t="s">
        <v>162</v>
      </c>
      <c r="AS25" s="24" t="s">
        <v>162</v>
      </c>
      <c r="AT25" s="24" t="s">
        <v>162</v>
      </c>
      <c r="AU25" s="24" t="s">
        <v>162</v>
      </c>
      <c r="AV25" s="24" t="s">
        <v>162</v>
      </c>
      <c r="AW25" s="24" t="s">
        <v>162</v>
      </c>
      <c r="AX25" s="24" t="s">
        <v>162</v>
      </c>
      <c r="AY25" s="24" t="s">
        <v>162</v>
      </c>
      <c r="AZ25" s="24" t="s">
        <v>162</v>
      </c>
      <c r="BA25" s="24" t="s">
        <v>162</v>
      </c>
      <c r="BB25" s="24" t="s">
        <v>162</v>
      </c>
      <c r="BC25" s="24" t="s">
        <v>162</v>
      </c>
      <c r="BD25" s="24" t="s">
        <v>162</v>
      </c>
      <c r="BE25" s="24" t="s">
        <v>162</v>
      </c>
      <c r="BF25" s="24" t="s">
        <v>162</v>
      </c>
      <c r="BG25" s="24" t="s">
        <v>162</v>
      </c>
      <c r="BI25" s="73"/>
    </row>
    <row r="26" spans="1:61">
      <c r="A26" s="31" t="s">
        <v>175</v>
      </c>
      <c r="B26" s="59">
        <v>46895983</v>
      </c>
      <c r="C26" s="59">
        <v>46895983</v>
      </c>
      <c r="D26" s="59">
        <v>1395015</v>
      </c>
      <c r="E26" s="59">
        <v>1395015</v>
      </c>
      <c r="F26" s="59">
        <v>5571</v>
      </c>
      <c r="G26" s="59">
        <v>5571</v>
      </c>
      <c r="H26" s="59">
        <v>1230</v>
      </c>
      <c r="I26" s="59">
        <v>1230</v>
      </c>
      <c r="J26" s="59">
        <v>3217</v>
      </c>
      <c r="K26" s="59">
        <v>3217</v>
      </c>
      <c r="L26" s="59">
        <v>2173</v>
      </c>
      <c r="M26" s="59">
        <v>2173</v>
      </c>
      <c r="N26" s="59">
        <v>30340</v>
      </c>
      <c r="O26" s="59">
        <v>30340</v>
      </c>
      <c r="P26" s="59">
        <v>13313</v>
      </c>
      <c r="Q26" s="59">
        <v>13313</v>
      </c>
      <c r="R26" s="59">
        <v>12201</v>
      </c>
      <c r="S26" s="59">
        <v>12201</v>
      </c>
      <c r="T26" s="59">
        <v>3593</v>
      </c>
      <c r="U26" s="59">
        <v>3593</v>
      </c>
      <c r="V26" s="59">
        <v>1349</v>
      </c>
      <c r="W26" s="59">
        <v>1349</v>
      </c>
      <c r="X26" s="59">
        <v>15337</v>
      </c>
      <c r="Y26" s="59">
        <v>15337</v>
      </c>
      <c r="Z26" s="59">
        <v>1109</v>
      </c>
      <c r="AA26" s="59">
        <v>1109</v>
      </c>
      <c r="AB26" s="59">
        <v>7666</v>
      </c>
      <c r="AC26" s="59">
        <v>7666</v>
      </c>
      <c r="AD26" s="59">
        <v>13117</v>
      </c>
      <c r="AE26" s="59">
        <v>13117</v>
      </c>
      <c r="AF26" s="59">
        <v>4283</v>
      </c>
      <c r="AG26" s="59">
        <v>4283</v>
      </c>
      <c r="AH26" s="59">
        <v>5929</v>
      </c>
      <c r="AI26" s="59">
        <v>5929</v>
      </c>
      <c r="AJ26" s="59">
        <v>4001</v>
      </c>
      <c r="AK26" s="59">
        <v>4001</v>
      </c>
      <c r="AL26" s="59">
        <v>2587</v>
      </c>
      <c r="AM26" s="59">
        <v>2587</v>
      </c>
      <c r="AN26" s="59">
        <v>1938</v>
      </c>
      <c r="AO26" s="59">
        <v>1938</v>
      </c>
      <c r="AP26" s="59">
        <v>2874</v>
      </c>
      <c r="AQ26" s="59">
        <v>2874</v>
      </c>
      <c r="AR26" s="59">
        <v>9215</v>
      </c>
      <c r="AS26" s="59">
        <v>9215</v>
      </c>
      <c r="AT26" s="59">
        <v>10875</v>
      </c>
      <c r="AU26" s="59">
        <v>10875</v>
      </c>
      <c r="AV26" s="59">
        <v>1860</v>
      </c>
      <c r="AW26" s="59">
        <v>1860</v>
      </c>
      <c r="AX26" s="59">
        <v>3805</v>
      </c>
      <c r="AY26" s="59">
        <v>3805</v>
      </c>
      <c r="AZ26" s="59">
        <v>4258</v>
      </c>
      <c r="BA26" s="59">
        <v>4258</v>
      </c>
      <c r="BB26" s="59">
        <v>9568</v>
      </c>
      <c r="BC26" s="59">
        <v>9568</v>
      </c>
      <c r="BD26" s="59">
        <v>6065</v>
      </c>
      <c r="BE26" s="59">
        <v>6065</v>
      </c>
      <c r="BF26" s="59">
        <v>2558</v>
      </c>
      <c r="BG26" s="59">
        <v>2558</v>
      </c>
      <c r="BI26" s="73"/>
    </row>
    <row r="27" spans="1:61">
      <c r="A27" s="31" t="s">
        <v>174</v>
      </c>
      <c r="B27" s="59">
        <v>33305277</v>
      </c>
      <c r="C27" s="60">
        <v>0.71</v>
      </c>
      <c r="D27" s="59">
        <v>1013073</v>
      </c>
      <c r="E27" s="60">
        <v>0.72599999999999998</v>
      </c>
      <c r="F27" s="59">
        <v>3632</v>
      </c>
      <c r="G27" s="60">
        <v>0.65200000000000002</v>
      </c>
      <c r="H27" s="61">
        <v>806</v>
      </c>
      <c r="I27" s="60">
        <v>0.65500000000000003</v>
      </c>
      <c r="J27" s="59">
        <v>2299</v>
      </c>
      <c r="K27" s="60">
        <v>0.71499999999999997</v>
      </c>
      <c r="L27" s="59">
        <v>1624</v>
      </c>
      <c r="M27" s="60">
        <v>0.747</v>
      </c>
      <c r="N27" s="59">
        <v>21582</v>
      </c>
      <c r="O27" s="60">
        <v>0.71099999999999997</v>
      </c>
      <c r="P27" s="59">
        <v>10070</v>
      </c>
      <c r="Q27" s="60">
        <v>0.75600000000000001</v>
      </c>
      <c r="R27" s="59">
        <v>8687</v>
      </c>
      <c r="S27" s="60">
        <v>0.71199999999999997</v>
      </c>
      <c r="T27" s="59">
        <v>2803</v>
      </c>
      <c r="U27" s="60">
        <v>0.78</v>
      </c>
      <c r="V27" s="61">
        <v>925</v>
      </c>
      <c r="W27" s="60">
        <v>0.68600000000000005</v>
      </c>
      <c r="X27" s="59">
        <v>11842</v>
      </c>
      <c r="Y27" s="60">
        <v>0.77200000000000002</v>
      </c>
      <c r="Z27" s="61">
        <v>627</v>
      </c>
      <c r="AA27" s="60">
        <v>0.56499999999999995</v>
      </c>
      <c r="AB27" s="59">
        <v>5865</v>
      </c>
      <c r="AC27" s="60">
        <v>0.76500000000000001</v>
      </c>
      <c r="AD27" s="59">
        <v>9315</v>
      </c>
      <c r="AE27" s="60">
        <v>0.71</v>
      </c>
      <c r="AF27" s="59">
        <v>3122</v>
      </c>
      <c r="AG27" s="60">
        <v>0.72899999999999998</v>
      </c>
      <c r="AH27" s="59">
        <v>4394</v>
      </c>
      <c r="AI27" s="60">
        <v>0.74099999999999999</v>
      </c>
      <c r="AJ27" s="59">
        <v>2405</v>
      </c>
      <c r="AK27" s="60">
        <v>0.60099999999999998</v>
      </c>
      <c r="AL27" s="59">
        <v>1726</v>
      </c>
      <c r="AM27" s="60">
        <v>0.66700000000000004</v>
      </c>
      <c r="AN27" s="59">
        <v>1211</v>
      </c>
      <c r="AO27" s="60">
        <v>0.625</v>
      </c>
      <c r="AP27" s="59">
        <v>2286</v>
      </c>
      <c r="AQ27" s="60">
        <v>0.79500000000000004</v>
      </c>
      <c r="AR27" s="59">
        <v>6334</v>
      </c>
      <c r="AS27" s="60">
        <v>0.68700000000000006</v>
      </c>
      <c r="AT27" s="59">
        <v>7407</v>
      </c>
      <c r="AU27" s="60">
        <v>0.68100000000000005</v>
      </c>
      <c r="AV27" s="59">
        <v>1340</v>
      </c>
      <c r="AW27" s="60">
        <v>0.72</v>
      </c>
      <c r="AX27" s="59">
        <v>2905</v>
      </c>
      <c r="AY27" s="60">
        <v>0.76300000000000001</v>
      </c>
      <c r="AZ27" s="59">
        <v>2916</v>
      </c>
      <c r="BA27" s="60">
        <v>0.68500000000000005</v>
      </c>
      <c r="BB27" s="59">
        <v>6643</v>
      </c>
      <c r="BC27" s="60">
        <v>0.69399999999999995</v>
      </c>
      <c r="BD27" s="59">
        <v>4166</v>
      </c>
      <c r="BE27" s="60">
        <v>0.68700000000000006</v>
      </c>
      <c r="BF27" s="59">
        <v>1206</v>
      </c>
      <c r="BG27" s="60">
        <v>0.47099999999999997</v>
      </c>
      <c r="BI27" s="73"/>
    </row>
    <row r="28" spans="1:61">
      <c r="A28" s="31" t="s">
        <v>162</v>
      </c>
      <c r="B28" s="24" t="s">
        <v>162</v>
      </c>
      <c r="C28" s="24" t="s">
        <v>162</v>
      </c>
      <c r="D28" s="24" t="s">
        <v>162</v>
      </c>
      <c r="E28" s="24" t="s">
        <v>162</v>
      </c>
      <c r="F28" s="24" t="s">
        <v>162</v>
      </c>
      <c r="G28" s="24" t="s">
        <v>162</v>
      </c>
      <c r="H28" s="24" t="s">
        <v>162</v>
      </c>
      <c r="I28" s="24" t="s">
        <v>162</v>
      </c>
      <c r="J28" s="24" t="s">
        <v>162</v>
      </c>
      <c r="K28" s="24" t="s">
        <v>162</v>
      </c>
      <c r="L28" s="24" t="s">
        <v>162</v>
      </c>
      <c r="M28" s="24" t="s">
        <v>162</v>
      </c>
      <c r="N28" s="24" t="s">
        <v>162</v>
      </c>
      <c r="O28" s="24" t="s">
        <v>162</v>
      </c>
      <c r="P28" s="24" t="s">
        <v>162</v>
      </c>
      <c r="Q28" s="24" t="s">
        <v>162</v>
      </c>
      <c r="R28" s="24" t="s">
        <v>162</v>
      </c>
      <c r="S28" s="24" t="s">
        <v>162</v>
      </c>
      <c r="T28" s="24" t="s">
        <v>162</v>
      </c>
      <c r="U28" s="24" t="s">
        <v>162</v>
      </c>
      <c r="V28" s="24" t="s">
        <v>162</v>
      </c>
      <c r="W28" s="24" t="s">
        <v>162</v>
      </c>
      <c r="X28" s="24" t="s">
        <v>162</v>
      </c>
      <c r="Y28" s="24" t="s">
        <v>162</v>
      </c>
      <c r="Z28" s="24" t="s">
        <v>162</v>
      </c>
      <c r="AA28" s="24" t="s">
        <v>162</v>
      </c>
      <c r="AB28" s="24" t="s">
        <v>162</v>
      </c>
      <c r="AC28" s="24" t="s">
        <v>162</v>
      </c>
      <c r="AD28" s="24" t="s">
        <v>162</v>
      </c>
      <c r="AE28" s="24" t="s">
        <v>162</v>
      </c>
      <c r="AF28" s="24" t="s">
        <v>162</v>
      </c>
      <c r="AG28" s="24" t="s">
        <v>162</v>
      </c>
      <c r="AH28" s="24" t="s">
        <v>162</v>
      </c>
      <c r="AI28" s="24" t="s">
        <v>162</v>
      </c>
      <c r="AJ28" s="24" t="s">
        <v>162</v>
      </c>
      <c r="AK28" s="24" t="s">
        <v>162</v>
      </c>
      <c r="AL28" s="24" t="s">
        <v>162</v>
      </c>
      <c r="AM28" s="24" t="s">
        <v>162</v>
      </c>
      <c r="AN28" s="24" t="s">
        <v>162</v>
      </c>
      <c r="AO28" s="24" t="s">
        <v>162</v>
      </c>
      <c r="AP28" s="24" t="s">
        <v>162</v>
      </c>
      <c r="AQ28" s="24" t="s">
        <v>162</v>
      </c>
      <c r="AR28" s="24" t="s">
        <v>162</v>
      </c>
      <c r="AS28" s="24" t="s">
        <v>162</v>
      </c>
      <c r="AT28" s="24" t="s">
        <v>162</v>
      </c>
      <c r="AU28" s="24" t="s">
        <v>162</v>
      </c>
      <c r="AV28" s="24" t="s">
        <v>162</v>
      </c>
      <c r="AW28" s="24" t="s">
        <v>162</v>
      </c>
      <c r="AX28" s="24" t="s">
        <v>162</v>
      </c>
      <c r="AY28" s="24" t="s">
        <v>162</v>
      </c>
      <c r="AZ28" s="24" t="s">
        <v>162</v>
      </c>
      <c r="BA28" s="24" t="s">
        <v>162</v>
      </c>
      <c r="BB28" s="24" t="s">
        <v>162</v>
      </c>
      <c r="BC28" s="24" t="s">
        <v>162</v>
      </c>
      <c r="BD28" s="24" t="s">
        <v>162</v>
      </c>
      <c r="BE28" s="24" t="s">
        <v>162</v>
      </c>
      <c r="BF28" s="24" t="s">
        <v>162</v>
      </c>
      <c r="BG28" s="24" t="s">
        <v>162</v>
      </c>
      <c r="BI28" s="73"/>
    </row>
    <row r="29" spans="1:61">
      <c r="A29" s="31" t="s">
        <v>176</v>
      </c>
      <c r="B29" s="24" t="s">
        <v>162</v>
      </c>
      <c r="C29" s="24" t="s">
        <v>162</v>
      </c>
      <c r="D29" s="24" t="s">
        <v>162</v>
      </c>
      <c r="E29" s="24" t="s">
        <v>162</v>
      </c>
      <c r="F29" s="24" t="s">
        <v>162</v>
      </c>
      <c r="G29" s="24" t="s">
        <v>162</v>
      </c>
      <c r="H29" s="24" t="s">
        <v>162</v>
      </c>
      <c r="I29" s="24" t="s">
        <v>162</v>
      </c>
      <c r="J29" s="24" t="s">
        <v>162</v>
      </c>
      <c r="K29" s="24" t="s">
        <v>162</v>
      </c>
      <c r="L29" s="24" t="s">
        <v>162</v>
      </c>
      <c r="M29" s="24" t="s">
        <v>162</v>
      </c>
      <c r="N29" s="24" t="s">
        <v>162</v>
      </c>
      <c r="O29" s="24" t="s">
        <v>162</v>
      </c>
      <c r="P29" s="24" t="s">
        <v>162</v>
      </c>
      <c r="Q29" s="24" t="s">
        <v>162</v>
      </c>
      <c r="R29" s="24" t="s">
        <v>162</v>
      </c>
      <c r="S29" s="24" t="s">
        <v>162</v>
      </c>
      <c r="T29" s="24" t="s">
        <v>162</v>
      </c>
      <c r="U29" s="24" t="s">
        <v>162</v>
      </c>
      <c r="V29" s="24" t="s">
        <v>162</v>
      </c>
      <c r="W29" s="24" t="s">
        <v>162</v>
      </c>
      <c r="X29" s="24" t="s">
        <v>162</v>
      </c>
      <c r="Y29" s="24" t="s">
        <v>162</v>
      </c>
      <c r="Z29" s="24" t="s">
        <v>162</v>
      </c>
      <c r="AA29" s="24" t="s">
        <v>162</v>
      </c>
      <c r="AB29" s="24" t="s">
        <v>162</v>
      </c>
      <c r="AC29" s="24" t="s">
        <v>162</v>
      </c>
      <c r="AD29" s="24" t="s">
        <v>162</v>
      </c>
      <c r="AE29" s="24" t="s">
        <v>162</v>
      </c>
      <c r="AF29" s="24" t="s">
        <v>162</v>
      </c>
      <c r="AG29" s="24" t="s">
        <v>162</v>
      </c>
      <c r="AH29" s="24" t="s">
        <v>162</v>
      </c>
      <c r="AI29" s="24" t="s">
        <v>162</v>
      </c>
      <c r="AJ29" s="24" t="s">
        <v>162</v>
      </c>
      <c r="AK29" s="24" t="s">
        <v>162</v>
      </c>
      <c r="AL29" s="24" t="s">
        <v>162</v>
      </c>
      <c r="AM29" s="24" t="s">
        <v>162</v>
      </c>
      <c r="AN29" s="24" t="s">
        <v>162</v>
      </c>
      <c r="AO29" s="24" t="s">
        <v>162</v>
      </c>
      <c r="AP29" s="24" t="s">
        <v>162</v>
      </c>
      <c r="AQ29" s="24" t="s">
        <v>162</v>
      </c>
      <c r="AR29" s="24" t="s">
        <v>162</v>
      </c>
      <c r="AS29" s="24" t="s">
        <v>162</v>
      </c>
      <c r="AT29" s="24" t="s">
        <v>162</v>
      </c>
      <c r="AU29" s="24" t="s">
        <v>162</v>
      </c>
      <c r="AV29" s="24" t="s">
        <v>162</v>
      </c>
      <c r="AW29" s="24" t="s">
        <v>162</v>
      </c>
      <c r="AX29" s="24" t="s">
        <v>162</v>
      </c>
      <c r="AY29" s="24" t="s">
        <v>162</v>
      </c>
      <c r="AZ29" s="24" t="s">
        <v>162</v>
      </c>
      <c r="BA29" s="24" t="s">
        <v>162</v>
      </c>
      <c r="BB29" s="24" t="s">
        <v>162</v>
      </c>
      <c r="BC29" s="24" t="s">
        <v>162</v>
      </c>
      <c r="BD29" s="24" t="s">
        <v>162</v>
      </c>
      <c r="BE29" s="24" t="s">
        <v>162</v>
      </c>
      <c r="BF29" s="24" t="s">
        <v>162</v>
      </c>
      <c r="BG29" s="24" t="s">
        <v>162</v>
      </c>
      <c r="BI29" s="73"/>
    </row>
    <row r="30" spans="1:61">
      <c r="A30" s="31" t="s">
        <v>177</v>
      </c>
      <c r="B30" s="59">
        <v>139255035</v>
      </c>
      <c r="C30" s="59">
        <v>139255035</v>
      </c>
      <c r="D30" s="59">
        <v>4205946</v>
      </c>
      <c r="E30" s="59">
        <v>4205946</v>
      </c>
      <c r="F30" s="59">
        <v>16105</v>
      </c>
      <c r="G30" s="59">
        <v>16105</v>
      </c>
      <c r="H30" s="59">
        <v>4566</v>
      </c>
      <c r="I30" s="59">
        <v>4566</v>
      </c>
      <c r="J30" s="59">
        <v>11564</v>
      </c>
      <c r="K30" s="59">
        <v>11564</v>
      </c>
      <c r="L30" s="59">
        <v>7018</v>
      </c>
      <c r="M30" s="59">
        <v>7018</v>
      </c>
      <c r="N30" s="59">
        <v>110280</v>
      </c>
      <c r="O30" s="59">
        <v>110280</v>
      </c>
      <c r="P30" s="59">
        <v>37853</v>
      </c>
      <c r="Q30" s="59">
        <v>37853</v>
      </c>
      <c r="R30" s="59">
        <v>34602</v>
      </c>
      <c r="S30" s="59">
        <v>34602</v>
      </c>
      <c r="T30" s="59">
        <v>11059</v>
      </c>
      <c r="U30" s="59">
        <v>11059</v>
      </c>
      <c r="V30" s="59">
        <v>3970</v>
      </c>
      <c r="W30" s="59">
        <v>3970</v>
      </c>
      <c r="X30" s="59">
        <v>39473</v>
      </c>
      <c r="Y30" s="59">
        <v>39473</v>
      </c>
      <c r="Z30" s="59">
        <v>3217</v>
      </c>
      <c r="AA30" s="59">
        <v>3217</v>
      </c>
      <c r="AB30" s="59">
        <v>25726</v>
      </c>
      <c r="AC30" s="59">
        <v>25726</v>
      </c>
      <c r="AD30" s="59">
        <v>44195</v>
      </c>
      <c r="AE30" s="59">
        <v>44195</v>
      </c>
      <c r="AF30" s="59">
        <v>17505</v>
      </c>
      <c r="AG30" s="59">
        <v>17505</v>
      </c>
      <c r="AH30" s="59">
        <v>18763</v>
      </c>
      <c r="AI30" s="59">
        <v>18763</v>
      </c>
      <c r="AJ30" s="59">
        <v>14076</v>
      </c>
      <c r="AK30" s="59">
        <v>14076</v>
      </c>
      <c r="AL30" s="59">
        <v>8214</v>
      </c>
      <c r="AM30" s="59">
        <v>8214</v>
      </c>
      <c r="AN30" s="59">
        <v>6370</v>
      </c>
      <c r="AO30" s="59">
        <v>6370</v>
      </c>
      <c r="AP30" s="59">
        <v>8119</v>
      </c>
      <c r="AQ30" s="59">
        <v>8119</v>
      </c>
      <c r="AR30" s="59">
        <v>25591</v>
      </c>
      <c r="AS30" s="59">
        <v>25591</v>
      </c>
      <c r="AT30" s="59">
        <v>31955</v>
      </c>
      <c r="AU30" s="59">
        <v>31955</v>
      </c>
      <c r="AV30" s="59">
        <v>5473</v>
      </c>
      <c r="AW30" s="59">
        <v>5473</v>
      </c>
      <c r="AX30" s="59">
        <v>12706</v>
      </c>
      <c r="AY30" s="59">
        <v>12706</v>
      </c>
      <c r="AZ30" s="59">
        <v>24576</v>
      </c>
      <c r="BA30" s="59">
        <v>24576</v>
      </c>
      <c r="BB30" s="59">
        <v>28856</v>
      </c>
      <c r="BC30" s="59">
        <v>28856</v>
      </c>
      <c r="BD30" s="59">
        <v>16914</v>
      </c>
      <c r="BE30" s="59">
        <v>16914</v>
      </c>
      <c r="BF30" s="59">
        <v>7384</v>
      </c>
      <c r="BG30" s="59">
        <v>7384</v>
      </c>
      <c r="BI30" s="73"/>
    </row>
    <row r="31" spans="1:61">
      <c r="A31" s="31" t="s">
        <v>178</v>
      </c>
      <c r="B31" s="59">
        <v>105840717</v>
      </c>
      <c r="C31" s="60">
        <v>0.76</v>
      </c>
      <c r="D31" s="59">
        <v>3385870</v>
      </c>
      <c r="E31" s="60">
        <v>0.80500000000000005</v>
      </c>
      <c r="F31" s="59">
        <v>13257</v>
      </c>
      <c r="G31" s="60">
        <v>0.82299999999999995</v>
      </c>
      <c r="H31" s="59">
        <v>3202</v>
      </c>
      <c r="I31" s="60">
        <v>0.70099999999999996</v>
      </c>
      <c r="J31" s="59">
        <v>9055</v>
      </c>
      <c r="K31" s="60">
        <v>0.78300000000000003</v>
      </c>
      <c r="L31" s="59">
        <v>5264</v>
      </c>
      <c r="M31" s="60">
        <v>0.75</v>
      </c>
      <c r="N31" s="59">
        <v>86334</v>
      </c>
      <c r="O31" s="60">
        <v>0.78300000000000003</v>
      </c>
      <c r="P31" s="59">
        <v>31540</v>
      </c>
      <c r="Q31" s="60">
        <v>0.83299999999999996</v>
      </c>
      <c r="R31" s="59">
        <v>29264</v>
      </c>
      <c r="S31" s="60">
        <v>0.84599999999999997</v>
      </c>
      <c r="T31" s="59">
        <v>9562</v>
      </c>
      <c r="U31" s="60">
        <v>0.86499999999999999</v>
      </c>
      <c r="V31" s="59">
        <v>3243</v>
      </c>
      <c r="W31" s="60">
        <v>0.81699999999999995</v>
      </c>
      <c r="X31" s="59">
        <v>34142</v>
      </c>
      <c r="Y31" s="60">
        <v>0.86499999999999999</v>
      </c>
      <c r="Z31" s="59">
        <v>2812</v>
      </c>
      <c r="AA31" s="60">
        <v>0.874</v>
      </c>
      <c r="AB31" s="59">
        <v>20992</v>
      </c>
      <c r="AC31" s="60">
        <v>0.81599999999999995</v>
      </c>
      <c r="AD31" s="59">
        <v>35413</v>
      </c>
      <c r="AE31" s="60">
        <v>0.80100000000000005</v>
      </c>
      <c r="AF31" s="59">
        <v>13837</v>
      </c>
      <c r="AG31" s="60">
        <v>0.79</v>
      </c>
      <c r="AH31" s="59">
        <v>15138</v>
      </c>
      <c r="AI31" s="60">
        <v>0.80700000000000005</v>
      </c>
      <c r="AJ31" s="59">
        <v>11190</v>
      </c>
      <c r="AK31" s="60">
        <v>0.79500000000000004</v>
      </c>
      <c r="AL31" s="59">
        <v>6325</v>
      </c>
      <c r="AM31" s="60">
        <v>0.77</v>
      </c>
      <c r="AN31" s="59">
        <v>5094</v>
      </c>
      <c r="AO31" s="60">
        <v>0.8</v>
      </c>
      <c r="AP31" s="59">
        <v>6352</v>
      </c>
      <c r="AQ31" s="60">
        <v>0.78200000000000003</v>
      </c>
      <c r="AR31" s="59">
        <v>21238</v>
      </c>
      <c r="AS31" s="60">
        <v>0.83</v>
      </c>
      <c r="AT31" s="59">
        <v>26604</v>
      </c>
      <c r="AU31" s="60">
        <v>0.83299999999999996</v>
      </c>
      <c r="AV31" s="59">
        <v>4787</v>
      </c>
      <c r="AW31" s="60">
        <v>0.875</v>
      </c>
      <c r="AX31" s="59">
        <v>9671</v>
      </c>
      <c r="AY31" s="60">
        <v>0.76100000000000001</v>
      </c>
      <c r="AZ31" s="59">
        <v>18336</v>
      </c>
      <c r="BA31" s="60">
        <v>0.746</v>
      </c>
      <c r="BB31" s="59">
        <v>23839</v>
      </c>
      <c r="BC31" s="60">
        <v>0.82599999999999996</v>
      </c>
      <c r="BD31" s="59">
        <v>14217</v>
      </c>
      <c r="BE31" s="60">
        <v>0.84099999999999997</v>
      </c>
      <c r="BF31" s="59">
        <v>5696</v>
      </c>
      <c r="BG31" s="60">
        <v>0.77100000000000002</v>
      </c>
      <c r="BI31" s="73"/>
    </row>
    <row r="32" spans="1:61">
      <c r="A32" s="31" t="s">
        <v>179</v>
      </c>
      <c r="B32" s="59">
        <v>14418306</v>
      </c>
      <c r="C32" s="60">
        <v>0.104</v>
      </c>
      <c r="D32" s="59">
        <v>481125</v>
      </c>
      <c r="E32" s="60">
        <v>0.114</v>
      </c>
      <c r="F32" s="59">
        <v>1970</v>
      </c>
      <c r="G32" s="60">
        <v>0.122</v>
      </c>
      <c r="H32" s="59">
        <v>1071</v>
      </c>
      <c r="I32" s="60">
        <v>0.23499999999999999</v>
      </c>
      <c r="J32" s="59">
        <v>2043</v>
      </c>
      <c r="K32" s="60">
        <v>0.17699999999999999</v>
      </c>
      <c r="L32" s="59">
        <v>1192</v>
      </c>
      <c r="M32" s="60">
        <v>0.17</v>
      </c>
      <c r="N32" s="59">
        <v>12566</v>
      </c>
      <c r="O32" s="60">
        <v>0.114</v>
      </c>
      <c r="P32" s="59">
        <v>3992</v>
      </c>
      <c r="Q32" s="60">
        <v>0.105</v>
      </c>
      <c r="R32" s="59">
        <v>3724</v>
      </c>
      <c r="S32" s="60">
        <v>0.108</v>
      </c>
      <c r="T32" s="59">
        <v>1100</v>
      </c>
      <c r="U32" s="60">
        <v>9.9000000000000005E-2</v>
      </c>
      <c r="V32" s="61">
        <v>533</v>
      </c>
      <c r="W32" s="60">
        <v>0.13400000000000001</v>
      </c>
      <c r="X32" s="59">
        <v>3318</v>
      </c>
      <c r="Y32" s="60">
        <v>8.4000000000000005E-2</v>
      </c>
      <c r="Z32" s="61">
        <v>242</v>
      </c>
      <c r="AA32" s="60">
        <v>7.4999999999999997E-2</v>
      </c>
      <c r="AB32" s="59">
        <v>2712</v>
      </c>
      <c r="AC32" s="60">
        <v>0.105</v>
      </c>
      <c r="AD32" s="59">
        <v>5527</v>
      </c>
      <c r="AE32" s="60">
        <v>0.125</v>
      </c>
      <c r="AF32" s="59">
        <v>2168</v>
      </c>
      <c r="AG32" s="60">
        <v>0.124</v>
      </c>
      <c r="AH32" s="59">
        <v>2614</v>
      </c>
      <c r="AI32" s="60">
        <v>0.13900000000000001</v>
      </c>
      <c r="AJ32" s="59">
        <v>1977</v>
      </c>
      <c r="AK32" s="60">
        <v>0.14000000000000001</v>
      </c>
      <c r="AL32" s="59">
        <v>1091</v>
      </c>
      <c r="AM32" s="60">
        <v>0.13300000000000001</v>
      </c>
      <c r="AN32" s="61">
        <v>888</v>
      </c>
      <c r="AO32" s="60">
        <v>0.13900000000000001</v>
      </c>
      <c r="AP32" s="59">
        <v>1115</v>
      </c>
      <c r="AQ32" s="60">
        <v>0.13700000000000001</v>
      </c>
      <c r="AR32" s="59">
        <v>2806</v>
      </c>
      <c r="AS32" s="60">
        <v>0.11</v>
      </c>
      <c r="AT32" s="59">
        <v>3521</v>
      </c>
      <c r="AU32" s="60">
        <v>0.11</v>
      </c>
      <c r="AV32" s="61">
        <v>357</v>
      </c>
      <c r="AW32" s="60">
        <v>6.5000000000000002E-2</v>
      </c>
      <c r="AX32" s="59">
        <v>1819</v>
      </c>
      <c r="AY32" s="60">
        <v>0.14299999999999999</v>
      </c>
      <c r="AZ32" s="59">
        <v>3172</v>
      </c>
      <c r="BA32" s="60">
        <v>0.129</v>
      </c>
      <c r="BB32" s="59">
        <v>3476</v>
      </c>
      <c r="BC32" s="60">
        <v>0.12</v>
      </c>
      <c r="BD32" s="59">
        <v>1930</v>
      </c>
      <c r="BE32" s="60">
        <v>0.114</v>
      </c>
      <c r="BF32" s="59">
        <v>1134</v>
      </c>
      <c r="BG32" s="60">
        <v>0.154</v>
      </c>
      <c r="BI32" s="73"/>
    </row>
    <row r="33" spans="1:61">
      <c r="A33" s="31" t="s">
        <v>180</v>
      </c>
      <c r="B33" s="59">
        <v>6872730</v>
      </c>
      <c r="C33" s="60">
        <v>4.9000000000000002E-2</v>
      </c>
      <c r="D33" s="59">
        <v>42731</v>
      </c>
      <c r="E33" s="60">
        <v>0.01</v>
      </c>
      <c r="F33" s="61">
        <v>63</v>
      </c>
      <c r="G33" s="60">
        <v>4.0000000000000001E-3</v>
      </c>
      <c r="H33" s="61">
        <v>0</v>
      </c>
      <c r="I33" s="60">
        <v>0</v>
      </c>
      <c r="J33" s="61">
        <v>0</v>
      </c>
      <c r="K33" s="60">
        <v>0</v>
      </c>
      <c r="L33" s="61">
        <v>0</v>
      </c>
      <c r="M33" s="60">
        <v>0</v>
      </c>
      <c r="N33" s="61">
        <v>982</v>
      </c>
      <c r="O33" s="60">
        <v>8.9999999999999993E-3</v>
      </c>
      <c r="P33" s="61">
        <v>94</v>
      </c>
      <c r="Q33" s="60">
        <v>2E-3</v>
      </c>
      <c r="R33" s="61">
        <v>0</v>
      </c>
      <c r="S33" s="60">
        <v>0</v>
      </c>
      <c r="T33" s="61">
        <v>0</v>
      </c>
      <c r="U33" s="60">
        <v>0</v>
      </c>
      <c r="V33" s="61">
        <v>0</v>
      </c>
      <c r="W33" s="60">
        <v>0</v>
      </c>
      <c r="X33" s="61">
        <v>67</v>
      </c>
      <c r="Y33" s="60">
        <v>2E-3</v>
      </c>
      <c r="Z33" s="61">
        <v>0</v>
      </c>
      <c r="AA33" s="60">
        <v>0</v>
      </c>
      <c r="AB33" s="61">
        <v>79</v>
      </c>
      <c r="AC33" s="60">
        <v>3.0000000000000001E-3</v>
      </c>
      <c r="AD33" s="61">
        <v>42</v>
      </c>
      <c r="AE33" s="60">
        <v>1E-3</v>
      </c>
      <c r="AF33" s="61">
        <v>71</v>
      </c>
      <c r="AG33" s="60">
        <v>4.0000000000000001E-3</v>
      </c>
      <c r="AH33" s="61">
        <v>0</v>
      </c>
      <c r="AI33" s="60">
        <v>0</v>
      </c>
      <c r="AJ33" s="61">
        <v>0</v>
      </c>
      <c r="AK33" s="60">
        <v>0</v>
      </c>
      <c r="AL33" s="61">
        <v>0</v>
      </c>
      <c r="AM33" s="60">
        <v>0</v>
      </c>
      <c r="AN33" s="61">
        <v>0</v>
      </c>
      <c r="AO33" s="60">
        <v>0</v>
      </c>
      <c r="AP33" s="61">
        <v>54</v>
      </c>
      <c r="AQ33" s="60">
        <v>7.0000000000000001E-3</v>
      </c>
      <c r="AR33" s="61">
        <v>46</v>
      </c>
      <c r="AS33" s="60">
        <v>2E-3</v>
      </c>
      <c r="AT33" s="61">
        <v>190</v>
      </c>
      <c r="AU33" s="60">
        <v>6.0000000000000001E-3</v>
      </c>
      <c r="AV33" s="61">
        <v>0</v>
      </c>
      <c r="AW33" s="60">
        <v>0</v>
      </c>
      <c r="AX33" s="61">
        <v>0</v>
      </c>
      <c r="AY33" s="60">
        <v>0</v>
      </c>
      <c r="AZ33" s="61">
        <v>192</v>
      </c>
      <c r="BA33" s="60">
        <v>8.0000000000000002E-3</v>
      </c>
      <c r="BB33" s="61">
        <v>88</v>
      </c>
      <c r="BC33" s="60">
        <v>3.0000000000000001E-3</v>
      </c>
      <c r="BD33" s="61">
        <v>35</v>
      </c>
      <c r="BE33" s="60">
        <v>2E-3</v>
      </c>
      <c r="BF33" s="61">
        <v>19</v>
      </c>
      <c r="BG33" s="60">
        <v>3.0000000000000001E-3</v>
      </c>
      <c r="BI33" s="73"/>
    </row>
    <row r="34" spans="1:61">
      <c r="A34" s="31" t="s">
        <v>181</v>
      </c>
      <c r="B34" s="59">
        <v>3962070</v>
      </c>
      <c r="C34" s="60">
        <v>2.8000000000000001E-2</v>
      </c>
      <c r="D34" s="59">
        <v>75342</v>
      </c>
      <c r="E34" s="60">
        <v>1.7999999999999999E-2</v>
      </c>
      <c r="F34" s="61">
        <v>268</v>
      </c>
      <c r="G34" s="60">
        <v>1.7000000000000001E-2</v>
      </c>
      <c r="H34" s="61">
        <v>36</v>
      </c>
      <c r="I34" s="60">
        <v>8.0000000000000002E-3</v>
      </c>
      <c r="J34" s="61">
        <v>47</v>
      </c>
      <c r="K34" s="60">
        <v>4.0000000000000001E-3</v>
      </c>
      <c r="L34" s="61">
        <v>232</v>
      </c>
      <c r="M34" s="60">
        <v>3.3000000000000002E-2</v>
      </c>
      <c r="N34" s="59">
        <v>2490</v>
      </c>
      <c r="O34" s="60">
        <v>2.3E-2</v>
      </c>
      <c r="P34" s="61">
        <v>466</v>
      </c>
      <c r="Q34" s="60">
        <v>1.2E-2</v>
      </c>
      <c r="R34" s="61">
        <v>420</v>
      </c>
      <c r="S34" s="60">
        <v>1.2E-2</v>
      </c>
      <c r="T34" s="61">
        <v>169</v>
      </c>
      <c r="U34" s="60">
        <v>1.4999999999999999E-2</v>
      </c>
      <c r="V34" s="61">
        <v>28</v>
      </c>
      <c r="W34" s="60">
        <v>7.0000000000000001E-3</v>
      </c>
      <c r="X34" s="61">
        <v>607</v>
      </c>
      <c r="Y34" s="60">
        <v>1.4999999999999999E-2</v>
      </c>
      <c r="Z34" s="61">
        <v>109</v>
      </c>
      <c r="AA34" s="60">
        <v>3.4000000000000002E-2</v>
      </c>
      <c r="AB34" s="61">
        <v>375</v>
      </c>
      <c r="AC34" s="60">
        <v>1.4999999999999999E-2</v>
      </c>
      <c r="AD34" s="61">
        <v>748</v>
      </c>
      <c r="AE34" s="60">
        <v>1.7000000000000001E-2</v>
      </c>
      <c r="AF34" s="61">
        <v>854</v>
      </c>
      <c r="AG34" s="60">
        <v>4.9000000000000002E-2</v>
      </c>
      <c r="AH34" s="61">
        <v>342</v>
      </c>
      <c r="AI34" s="60">
        <v>1.7999999999999999E-2</v>
      </c>
      <c r="AJ34" s="61">
        <v>190</v>
      </c>
      <c r="AK34" s="60">
        <v>1.2999999999999999E-2</v>
      </c>
      <c r="AL34" s="61">
        <v>249</v>
      </c>
      <c r="AM34" s="60">
        <v>0.03</v>
      </c>
      <c r="AN34" s="61">
        <v>80</v>
      </c>
      <c r="AO34" s="60">
        <v>1.2999999999999999E-2</v>
      </c>
      <c r="AP34" s="61">
        <v>121</v>
      </c>
      <c r="AQ34" s="60">
        <v>1.4999999999999999E-2</v>
      </c>
      <c r="AR34" s="61">
        <v>402</v>
      </c>
      <c r="AS34" s="60">
        <v>1.6E-2</v>
      </c>
      <c r="AT34" s="61">
        <v>401</v>
      </c>
      <c r="AU34" s="60">
        <v>1.2999999999999999E-2</v>
      </c>
      <c r="AV34" s="61">
        <v>70</v>
      </c>
      <c r="AW34" s="60">
        <v>1.2999999999999999E-2</v>
      </c>
      <c r="AX34" s="61">
        <v>373</v>
      </c>
      <c r="AY34" s="60">
        <v>2.9000000000000001E-2</v>
      </c>
      <c r="AZ34" s="59">
        <v>1615</v>
      </c>
      <c r="BA34" s="60">
        <v>6.6000000000000003E-2</v>
      </c>
      <c r="BB34" s="61">
        <v>401</v>
      </c>
      <c r="BC34" s="60">
        <v>1.4E-2</v>
      </c>
      <c r="BD34" s="61">
        <v>110</v>
      </c>
      <c r="BE34" s="60">
        <v>7.0000000000000001E-3</v>
      </c>
      <c r="BF34" s="61">
        <v>246</v>
      </c>
      <c r="BG34" s="60">
        <v>3.3000000000000002E-2</v>
      </c>
      <c r="BI34" s="73"/>
    </row>
    <row r="35" spans="1:61">
      <c r="A35" s="31" t="s">
        <v>182</v>
      </c>
      <c r="B35" s="59">
        <v>2401488</v>
      </c>
      <c r="C35" s="60">
        <v>1.7000000000000001E-2</v>
      </c>
      <c r="D35" s="59">
        <v>55090</v>
      </c>
      <c r="E35" s="60">
        <v>1.2999999999999999E-2</v>
      </c>
      <c r="F35" s="61">
        <v>94</v>
      </c>
      <c r="G35" s="60">
        <v>6.0000000000000001E-3</v>
      </c>
      <c r="H35" s="61">
        <v>33</v>
      </c>
      <c r="I35" s="60">
        <v>7.0000000000000001E-3</v>
      </c>
      <c r="J35" s="61">
        <v>73</v>
      </c>
      <c r="K35" s="60">
        <v>6.0000000000000001E-3</v>
      </c>
      <c r="L35" s="61">
        <v>40</v>
      </c>
      <c r="M35" s="60">
        <v>6.0000000000000001E-3</v>
      </c>
      <c r="N35" s="59">
        <v>1594</v>
      </c>
      <c r="O35" s="60">
        <v>1.4E-2</v>
      </c>
      <c r="P35" s="61">
        <v>372</v>
      </c>
      <c r="Q35" s="60">
        <v>0.01</v>
      </c>
      <c r="R35" s="61">
        <v>364</v>
      </c>
      <c r="S35" s="60">
        <v>1.0999999999999999E-2</v>
      </c>
      <c r="T35" s="61">
        <v>42</v>
      </c>
      <c r="U35" s="60">
        <v>4.0000000000000001E-3</v>
      </c>
      <c r="V35" s="61">
        <v>56</v>
      </c>
      <c r="W35" s="60">
        <v>1.4E-2</v>
      </c>
      <c r="X35" s="61">
        <v>425</v>
      </c>
      <c r="Y35" s="60">
        <v>1.0999999999999999E-2</v>
      </c>
      <c r="Z35" s="61">
        <v>0</v>
      </c>
      <c r="AA35" s="60">
        <v>0</v>
      </c>
      <c r="AB35" s="61">
        <v>286</v>
      </c>
      <c r="AC35" s="60">
        <v>1.0999999999999999E-2</v>
      </c>
      <c r="AD35" s="61">
        <v>408</v>
      </c>
      <c r="AE35" s="60">
        <v>8.9999999999999993E-3</v>
      </c>
      <c r="AF35" s="61">
        <v>197</v>
      </c>
      <c r="AG35" s="60">
        <v>1.0999999999999999E-2</v>
      </c>
      <c r="AH35" s="61">
        <v>142</v>
      </c>
      <c r="AI35" s="60">
        <v>8.0000000000000002E-3</v>
      </c>
      <c r="AJ35" s="61">
        <v>104</v>
      </c>
      <c r="AK35" s="60">
        <v>7.0000000000000001E-3</v>
      </c>
      <c r="AL35" s="61">
        <v>14</v>
      </c>
      <c r="AM35" s="60">
        <v>2E-3</v>
      </c>
      <c r="AN35" s="61">
        <v>16</v>
      </c>
      <c r="AO35" s="60">
        <v>3.0000000000000001E-3</v>
      </c>
      <c r="AP35" s="61">
        <v>39</v>
      </c>
      <c r="AQ35" s="60">
        <v>5.0000000000000001E-3</v>
      </c>
      <c r="AR35" s="61">
        <v>288</v>
      </c>
      <c r="AS35" s="60">
        <v>1.0999999999999999E-2</v>
      </c>
      <c r="AT35" s="61">
        <v>252</v>
      </c>
      <c r="AU35" s="60">
        <v>8.0000000000000002E-3</v>
      </c>
      <c r="AV35" s="61">
        <v>21</v>
      </c>
      <c r="AW35" s="60">
        <v>4.0000000000000001E-3</v>
      </c>
      <c r="AX35" s="61">
        <v>310</v>
      </c>
      <c r="AY35" s="60">
        <v>2.4E-2</v>
      </c>
      <c r="AZ35" s="61">
        <v>143</v>
      </c>
      <c r="BA35" s="60">
        <v>6.0000000000000001E-3</v>
      </c>
      <c r="BB35" s="61">
        <v>100</v>
      </c>
      <c r="BC35" s="60">
        <v>3.0000000000000001E-3</v>
      </c>
      <c r="BD35" s="61">
        <v>261</v>
      </c>
      <c r="BE35" s="60">
        <v>1.4999999999999999E-2</v>
      </c>
      <c r="BF35" s="61">
        <v>37</v>
      </c>
      <c r="BG35" s="60">
        <v>5.0000000000000001E-3</v>
      </c>
      <c r="BI35" s="73"/>
    </row>
    <row r="36" spans="1:61">
      <c r="A36" s="31" t="s">
        <v>183</v>
      </c>
      <c r="B36" s="59">
        <v>5759724</v>
      </c>
      <c r="C36" s="60">
        <v>4.1000000000000002E-2</v>
      </c>
      <c r="D36" s="59">
        <v>165788</v>
      </c>
      <c r="E36" s="60">
        <v>3.9E-2</v>
      </c>
      <c r="F36" s="61">
        <v>453</v>
      </c>
      <c r="G36" s="60">
        <v>2.8000000000000001E-2</v>
      </c>
      <c r="H36" s="61">
        <v>224</v>
      </c>
      <c r="I36" s="60">
        <v>4.9000000000000002E-2</v>
      </c>
      <c r="J36" s="61">
        <v>346</v>
      </c>
      <c r="K36" s="60">
        <v>0.03</v>
      </c>
      <c r="L36" s="61">
        <v>290</v>
      </c>
      <c r="M36" s="60">
        <v>4.1000000000000002E-2</v>
      </c>
      <c r="N36" s="59">
        <v>6314</v>
      </c>
      <c r="O36" s="60">
        <v>5.7000000000000002E-2</v>
      </c>
      <c r="P36" s="59">
        <v>1389</v>
      </c>
      <c r="Q36" s="60">
        <v>3.6999999999999998E-2</v>
      </c>
      <c r="R36" s="61">
        <v>830</v>
      </c>
      <c r="S36" s="60">
        <v>2.4E-2</v>
      </c>
      <c r="T36" s="61">
        <v>186</v>
      </c>
      <c r="U36" s="60">
        <v>1.7000000000000001E-2</v>
      </c>
      <c r="V36" s="61">
        <v>110</v>
      </c>
      <c r="W36" s="60">
        <v>2.8000000000000001E-2</v>
      </c>
      <c r="X36" s="61">
        <v>914</v>
      </c>
      <c r="Y36" s="60">
        <v>2.3E-2</v>
      </c>
      <c r="Z36" s="61">
        <v>54</v>
      </c>
      <c r="AA36" s="60">
        <v>1.7000000000000001E-2</v>
      </c>
      <c r="AB36" s="59">
        <v>1282</v>
      </c>
      <c r="AC36" s="60">
        <v>0.05</v>
      </c>
      <c r="AD36" s="59">
        <v>2057</v>
      </c>
      <c r="AE36" s="60">
        <v>4.7E-2</v>
      </c>
      <c r="AF36" s="61">
        <v>378</v>
      </c>
      <c r="AG36" s="60">
        <v>2.1999999999999999E-2</v>
      </c>
      <c r="AH36" s="61">
        <v>527</v>
      </c>
      <c r="AI36" s="60">
        <v>2.8000000000000001E-2</v>
      </c>
      <c r="AJ36" s="61">
        <v>615</v>
      </c>
      <c r="AK36" s="60">
        <v>4.3999999999999997E-2</v>
      </c>
      <c r="AL36" s="61">
        <v>535</v>
      </c>
      <c r="AM36" s="60">
        <v>6.5000000000000002E-2</v>
      </c>
      <c r="AN36" s="61">
        <v>292</v>
      </c>
      <c r="AO36" s="60">
        <v>4.5999999999999999E-2</v>
      </c>
      <c r="AP36" s="61">
        <v>438</v>
      </c>
      <c r="AQ36" s="60">
        <v>5.3999999999999999E-2</v>
      </c>
      <c r="AR36" s="61">
        <v>811</v>
      </c>
      <c r="AS36" s="60">
        <v>3.2000000000000001E-2</v>
      </c>
      <c r="AT36" s="61">
        <v>987</v>
      </c>
      <c r="AU36" s="60">
        <v>3.1E-2</v>
      </c>
      <c r="AV36" s="61">
        <v>238</v>
      </c>
      <c r="AW36" s="60">
        <v>4.2999999999999997E-2</v>
      </c>
      <c r="AX36" s="61">
        <v>533</v>
      </c>
      <c r="AY36" s="60">
        <v>4.2000000000000003E-2</v>
      </c>
      <c r="AZ36" s="59">
        <v>1118</v>
      </c>
      <c r="BA36" s="60">
        <v>4.4999999999999998E-2</v>
      </c>
      <c r="BB36" s="61">
        <v>952</v>
      </c>
      <c r="BC36" s="60">
        <v>3.3000000000000002E-2</v>
      </c>
      <c r="BD36" s="61">
        <v>361</v>
      </c>
      <c r="BE36" s="60">
        <v>2.1000000000000001E-2</v>
      </c>
      <c r="BF36" s="61">
        <v>252</v>
      </c>
      <c r="BG36" s="60">
        <v>3.4000000000000002E-2</v>
      </c>
      <c r="BI36" s="73"/>
    </row>
    <row r="37" spans="1:61">
      <c r="A37" s="31" t="s">
        <v>162</v>
      </c>
      <c r="B37" s="24" t="s">
        <v>162</v>
      </c>
      <c r="C37" s="24" t="s">
        <v>162</v>
      </c>
      <c r="D37" s="24" t="s">
        <v>162</v>
      </c>
      <c r="E37" s="24" t="s">
        <v>162</v>
      </c>
      <c r="F37" s="24" t="s">
        <v>162</v>
      </c>
      <c r="G37" s="24" t="s">
        <v>162</v>
      </c>
      <c r="H37" s="24" t="s">
        <v>162</v>
      </c>
      <c r="I37" s="24" t="s">
        <v>162</v>
      </c>
      <c r="J37" s="24" t="s">
        <v>162</v>
      </c>
      <c r="K37" s="24" t="s">
        <v>162</v>
      </c>
      <c r="L37" s="24" t="s">
        <v>162</v>
      </c>
      <c r="M37" s="24" t="s">
        <v>162</v>
      </c>
      <c r="N37" s="24" t="s">
        <v>162</v>
      </c>
      <c r="O37" s="24" t="s">
        <v>162</v>
      </c>
      <c r="P37" s="24" t="s">
        <v>162</v>
      </c>
      <c r="Q37" s="24" t="s">
        <v>162</v>
      </c>
      <c r="R37" s="24" t="s">
        <v>162</v>
      </c>
      <c r="S37" s="24" t="s">
        <v>162</v>
      </c>
      <c r="T37" s="24" t="s">
        <v>162</v>
      </c>
      <c r="U37" s="24" t="s">
        <v>162</v>
      </c>
      <c r="V37" s="24" t="s">
        <v>162</v>
      </c>
      <c r="W37" s="24" t="s">
        <v>162</v>
      </c>
      <c r="X37" s="24" t="s">
        <v>162</v>
      </c>
      <c r="Y37" s="24" t="s">
        <v>162</v>
      </c>
      <c r="Z37" s="24" t="s">
        <v>162</v>
      </c>
      <c r="AA37" s="24" t="s">
        <v>162</v>
      </c>
      <c r="AB37" s="24" t="s">
        <v>162</v>
      </c>
      <c r="AC37" s="24" t="s">
        <v>162</v>
      </c>
      <c r="AD37" s="24" t="s">
        <v>162</v>
      </c>
      <c r="AE37" s="24" t="s">
        <v>162</v>
      </c>
      <c r="AF37" s="24" t="s">
        <v>162</v>
      </c>
      <c r="AG37" s="24" t="s">
        <v>162</v>
      </c>
      <c r="AH37" s="24" t="s">
        <v>162</v>
      </c>
      <c r="AI37" s="24" t="s">
        <v>162</v>
      </c>
      <c r="AJ37" s="24" t="s">
        <v>162</v>
      </c>
      <c r="AK37" s="24" t="s">
        <v>162</v>
      </c>
      <c r="AL37" s="24" t="s">
        <v>162</v>
      </c>
      <c r="AM37" s="24" t="s">
        <v>162</v>
      </c>
      <c r="AN37" s="24" t="s">
        <v>162</v>
      </c>
      <c r="AO37" s="24" t="s">
        <v>162</v>
      </c>
      <c r="AP37" s="24" t="s">
        <v>162</v>
      </c>
      <c r="AQ37" s="24" t="s">
        <v>162</v>
      </c>
      <c r="AR37" s="24" t="s">
        <v>162</v>
      </c>
      <c r="AS37" s="24" t="s">
        <v>162</v>
      </c>
      <c r="AT37" s="24" t="s">
        <v>162</v>
      </c>
      <c r="AU37" s="24" t="s">
        <v>162</v>
      </c>
      <c r="AV37" s="24" t="s">
        <v>162</v>
      </c>
      <c r="AW37" s="24" t="s">
        <v>162</v>
      </c>
      <c r="AX37" s="24" t="s">
        <v>162</v>
      </c>
      <c r="AY37" s="24" t="s">
        <v>162</v>
      </c>
      <c r="AZ37" s="24" t="s">
        <v>162</v>
      </c>
      <c r="BA37" s="24" t="s">
        <v>162</v>
      </c>
      <c r="BB37" s="24" t="s">
        <v>162</v>
      </c>
      <c r="BC37" s="24" t="s">
        <v>162</v>
      </c>
      <c r="BD37" s="24" t="s">
        <v>162</v>
      </c>
      <c r="BE37" s="24" t="s">
        <v>162</v>
      </c>
      <c r="BF37" s="24" t="s">
        <v>162</v>
      </c>
      <c r="BG37" s="24" t="s">
        <v>162</v>
      </c>
      <c r="BI37" s="73"/>
    </row>
    <row r="38" spans="1:61">
      <c r="A38" s="31" t="s">
        <v>184</v>
      </c>
      <c r="B38" s="61">
        <v>25.2</v>
      </c>
      <c r="C38" s="24" t="s">
        <v>171</v>
      </c>
      <c r="D38" s="61">
        <v>23.4</v>
      </c>
      <c r="E38" s="24" t="s">
        <v>171</v>
      </c>
      <c r="F38" s="61">
        <v>24.5</v>
      </c>
      <c r="G38" s="24" t="s">
        <v>171</v>
      </c>
      <c r="H38" s="61">
        <v>24.6</v>
      </c>
      <c r="I38" s="24" t="s">
        <v>171</v>
      </c>
      <c r="J38" s="61">
        <v>25</v>
      </c>
      <c r="K38" s="24" t="s">
        <v>171</v>
      </c>
      <c r="L38" s="61">
        <v>23.3</v>
      </c>
      <c r="M38" s="24" t="s">
        <v>171</v>
      </c>
      <c r="N38" s="61">
        <v>20.7</v>
      </c>
      <c r="O38" s="24" t="s">
        <v>171</v>
      </c>
      <c r="P38" s="61">
        <v>21.4</v>
      </c>
      <c r="Q38" s="24" t="s">
        <v>171</v>
      </c>
      <c r="R38" s="61">
        <v>22.5</v>
      </c>
      <c r="S38" s="24" t="s">
        <v>171</v>
      </c>
      <c r="T38" s="61">
        <v>21.6</v>
      </c>
      <c r="U38" s="24" t="s">
        <v>171</v>
      </c>
      <c r="V38" s="61">
        <v>23.5</v>
      </c>
      <c r="W38" s="24" t="s">
        <v>171</v>
      </c>
      <c r="X38" s="61">
        <v>22.6</v>
      </c>
      <c r="Y38" s="24" t="s">
        <v>171</v>
      </c>
      <c r="Z38" s="61">
        <v>17.8</v>
      </c>
      <c r="AA38" s="24" t="s">
        <v>171</v>
      </c>
      <c r="AB38" s="61">
        <v>22.3</v>
      </c>
      <c r="AC38" s="24" t="s">
        <v>171</v>
      </c>
      <c r="AD38" s="61">
        <v>21</v>
      </c>
      <c r="AE38" s="24" t="s">
        <v>171</v>
      </c>
      <c r="AF38" s="61">
        <v>19.7</v>
      </c>
      <c r="AG38" s="24" t="s">
        <v>171</v>
      </c>
      <c r="AH38" s="61">
        <v>22.6</v>
      </c>
      <c r="AI38" s="24" t="s">
        <v>171</v>
      </c>
      <c r="AJ38" s="61">
        <v>21.4</v>
      </c>
      <c r="AK38" s="24" t="s">
        <v>171</v>
      </c>
      <c r="AL38" s="61">
        <v>31.5</v>
      </c>
      <c r="AM38" s="24" t="s">
        <v>171</v>
      </c>
      <c r="AN38" s="61">
        <v>25.9</v>
      </c>
      <c r="AO38" s="24" t="s">
        <v>171</v>
      </c>
      <c r="AP38" s="61">
        <v>27</v>
      </c>
      <c r="AQ38" s="24" t="s">
        <v>171</v>
      </c>
      <c r="AR38" s="61">
        <v>23.1</v>
      </c>
      <c r="AS38" s="24" t="s">
        <v>171</v>
      </c>
      <c r="AT38" s="61">
        <v>25.3</v>
      </c>
      <c r="AU38" s="24" t="s">
        <v>171</v>
      </c>
      <c r="AV38" s="61">
        <v>17.3</v>
      </c>
      <c r="AW38" s="24" t="s">
        <v>171</v>
      </c>
      <c r="AX38" s="61">
        <v>21.5</v>
      </c>
      <c r="AY38" s="24" t="s">
        <v>171</v>
      </c>
      <c r="AZ38" s="61">
        <v>18.600000000000001</v>
      </c>
      <c r="BA38" s="24" t="s">
        <v>171</v>
      </c>
      <c r="BB38" s="61">
        <v>23.6</v>
      </c>
      <c r="BC38" s="24" t="s">
        <v>171</v>
      </c>
      <c r="BD38" s="61">
        <v>26.3</v>
      </c>
      <c r="BE38" s="24" t="s">
        <v>171</v>
      </c>
      <c r="BF38" s="61">
        <v>25.6</v>
      </c>
      <c r="BG38" s="24" t="s">
        <v>171</v>
      </c>
      <c r="BI38" s="73"/>
    </row>
    <row r="39" spans="1:61">
      <c r="A39" s="31" t="s">
        <v>162</v>
      </c>
      <c r="B39" s="24" t="s">
        <v>162</v>
      </c>
      <c r="C39" s="24" t="s">
        <v>162</v>
      </c>
      <c r="D39" s="24" t="s">
        <v>162</v>
      </c>
      <c r="E39" s="24" t="s">
        <v>162</v>
      </c>
      <c r="F39" s="24" t="s">
        <v>162</v>
      </c>
      <c r="G39" s="24" t="s">
        <v>162</v>
      </c>
      <c r="H39" s="24" t="s">
        <v>162</v>
      </c>
      <c r="I39" s="24" t="s">
        <v>162</v>
      </c>
      <c r="J39" s="24" t="s">
        <v>162</v>
      </c>
      <c r="K39" s="24" t="s">
        <v>162</v>
      </c>
      <c r="L39" s="24" t="s">
        <v>162</v>
      </c>
      <c r="M39" s="24" t="s">
        <v>162</v>
      </c>
      <c r="N39" s="24" t="s">
        <v>162</v>
      </c>
      <c r="O39" s="24" t="s">
        <v>162</v>
      </c>
      <c r="P39" s="24" t="s">
        <v>162</v>
      </c>
      <c r="Q39" s="24" t="s">
        <v>162</v>
      </c>
      <c r="R39" s="24" t="s">
        <v>162</v>
      </c>
      <c r="S39" s="24" t="s">
        <v>162</v>
      </c>
      <c r="T39" s="24" t="s">
        <v>162</v>
      </c>
      <c r="U39" s="24" t="s">
        <v>162</v>
      </c>
      <c r="V39" s="24" t="s">
        <v>162</v>
      </c>
      <c r="W39" s="24" t="s">
        <v>162</v>
      </c>
      <c r="X39" s="24" t="s">
        <v>162</v>
      </c>
      <c r="Y39" s="24" t="s">
        <v>162</v>
      </c>
      <c r="Z39" s="24" t="s">
        <v>162</v>
      </c>
      <c r="AA39" s="24" t="s">
        <v>162</v>
      </c>
      <c r="AB39" s="24" t="s">
        <v>162</v>
      </c>
      <c r="AC39" s="24" t="s">
        <v>162</v>
      </c>
      <c r="AD39" s="24" t="s">
        <v>162</v>
      </c>
      <c r="AE39" s="24" t="s">
        <v>162</v>
      </c>
      <c r="AF39" s="24" t="s">
        <v>162</v>
      </c>
      <c r="AG39" s="24" t="s">
        <v>162</v>
      </c>
      <c r="AH39" s="24" t="s">
        <v>162</v>
      </c>
      <c r="AI39" s="24" t="s">
        <v>162</v>
      </c>
      <c r="AJ39" s="24" t="s">
        <v>162</v>
      </c>
      <c r="AK39" s="24" t="s">
        <v>162</v>
      </c>
      <c r="AL39" s="24" t="s">
        <v>162</v>
      </c>
      <c r="AM39" s="24" t="s">
        <v>162</v>
      </c>
      <c r="AN39" s="24" t="s">
        <v>162</v>
      </c>
      <c r="AO39" s="24" t="s">
        <v>162</v>
      </c>
      <c r="AP39" s="24" t="s">
        <v>162</v>
      </c>
      <c r="AQ39" s="24" t="s">
        <v>162</v>
      </c>
      <c r="AR39" s="24" t="s">
        <v>162</v>
      </c>
      <c r="AS39" s="24" t="s">
        <v>162</v>
      </c>
      <c r="AT39" s="24" t="s">
        <v>162</v>
      </c>
      <c r="AU39" s="24" t="s">
        <v>162</v>
      </c>
      <c r="AV39" s="24" t="s">
        <v>162</v>
      </c>
      <c r="AW39" s="24" t="s">
        <v>162</v>
      </c>
      <c r="AX39" s="24" t="s">
        <v>162</v>
      </c>
      <c r="AY39" s="24" t="s">
        <v>162</v>
      </c>
      <c r="AZ39" s="24" t="s">
        <v>162</v>
      </c>
      <c r="BA39" s="24" t="s">
        <v>162</v>
      </c>
      <c r="BB39" s="24" t="s">
        <v>162</v>
      </c>
      <c r="BC39" s="24" t="s">
        <v>162</v>
      </c>
      <c r="BD39" s="24" t="s">
        <v>162</v>
      </c>
      <c r="BE39" s="24" t="s">
        <v>162</v>
      </c>
      <c r="BF39" s="24" t="s">
        <v>162</v>
      </c>
      <c r="BG39" s="24" t="s">
        <v>162</v>
      </c>
      <c r="BI39" s="73"/>
    </row>
    <row r="40" spans="1:61">
      <c r="A40" s="31" t="s">
        <v>185</v>
      </c>
      <c r="B40" s="24" t="s">
        <v>162</v>
      </c>
      <c r="C40" s="24" t="s">
        <v>162</v>
      </c>
      <c r="D40" s="24" t="s">
        <v>162</v>
      </c>
      <c r="E40" s="24" t="s">
        <v>162</v>
      </c>
      <c r="F40" s="24" t="s">
        <v>162</v>
      </c>
      <c r="G40" s="24" t="s">
        <v>162</v>
      </c>
      <c r="H40" s="24" t="s">
        <v>162</v>
      </c>
      <c r="I40" s="24" t="s">
        <v>162</v>
      </c>
      <c r="J40" s="24" t="s">
        <v>162</v>
      </c>
      <c r="K40" s="24" t="s">
        <v>162</v>
      </c>
      <c r="L40" s="24" t="s">
        <v>162</v>
      </c>
      <c r="M40" s="24" t="s">
        <v>162</v>
      </c>
      <c r="N40" s="24" t="s">
        <v>162</v>
      </c>
      <c r="O40" s="24" t="s">
        <v>162</v>
      </c>
      <c r="P40" s="24" t="s">
        <v>162</v>
      </c>
      <c r="Q40" s="24" t="s">
        <v>162</v>
      </c>
      <c r="R40" s="24" t="s">
        <v>162</v>
      </c>
      <c r="S40" s="24" t="s">
        <v>162</v>
      </c>
      <c r="T40" s="24" t="s">
        <v>162</v>
      </c>
      <c r="U40" s="24" t="s">
        <v>162</v>
      </c>
      <c r="V40" s="24" t="s">
        <v>162</v>
      </c>
      <c r="W40" s="24" t="s">
        <v>162</v>
      </c>
      <c r="X40" s="24" t="s">
        <v>162</v>
      </c>
      <c r="Y40" s="24" t="s">
        <v>162</v>
      </c>
      <c r="Z40" s="24" t="s">
        <v>162</v>
      </c>
      <c r="AA40" s="24" t="s">
        <v>162</v>
      </c>
      <c r="AB40" s="24" t="s">
        <v>162</v>
      </c>
      <c r="AC40" s="24" t="s">
        <v>162</v>
      </c>
      <c r="AD40" s="24" t="s">
        <v>162</v>
      </c>
      <c r="AE40" s="24" t="s">
        <v>162</v>
      </c>
      <c r="AF40" s="24" t="s">
        <v>162</v>
      </c>
      <c r="AG40" s="24" t="s">
        <v>162</v>
      </c>
      <c r="AH40" s="24" t="s">
        <v>162</v>
      </c>
      <c r="AI40" s="24" t="s">
        <v>162</v>
      </c>
      <c r="AJ40" s="24" t="s">
        <v>162</v>
      </c>
      <c r="AK40" s="24" t="s">
        <v>162</v>
      </c>
      <c r="AL40" s="24" t="s">
        <v>162</v>
      </c>
      <c r="AM40" s="24" t="s">
        <v>162</v>
      </c>
      <c r="AN40" s="24" t="s">
        <v>162</v>
      </c>
      <c r="AO40" s="24" t="s">
        <v>162</v>
      </c>
      <c r="AP40" s="24" t="s">
        <v>162</v>
      </c>
      <c r="AQ40" s="24" t="s">
        <v>162</v>
      </c>
      <c r="AR40" s="24" t="s">
        <v>162</v>
      </c>
      <c r="AS40" s="24" t="s">
        <v>162</v>
      </c>
      <c r="AT40" s="24" t="s">
        <v>162</v>
      </c>
      <c r="AU40" s="24" t="s">
        <v>162</v>
      </c>
      <c r="AV40" s="24" t="s">
        <v>162</v>
      </c>
      <c r="AW40" s="24" t="s">
        <v>162</v>
      </c>
      <c r="AX40" s="24" t="s">
        <v>162</v>
      </c>
      <c r="AY40" s="24" t="s">
        <v>162</v>
      </c>
      <c r="AZ40" s="24" t="s">
        <v>162</v>
      </c>
      <c r="BA40" s="24" t="s">
        <v>162</v>
      </c>
      <c r="BB40" s="24" t="s">
        <v>162</v>
      </c>
      <c r="BC40" s="24" t="s">
        <v>162</v>
      </c>
      <c r="BD40" s="24" t="s">
        <v>162</v>
      </c>
      <c r="BE40" s="24" t="s">
        <v>162</v>
      </c>
      <c r="BF40" s="24" t="s">
        <v>162</v>
      </c>
      <c r="BG40" s="24" t="s">
        <v>162</v>
      </c>
      <c r="BI40" s="73"/>
    </row>
    <row r="41" spans="1:61">
      <c r="A41" s="31" t="s">
        <v>186</v>
      </c>
      <c r="B41" s="59">
        <v>141833331</v>
      </c>
      <c r="C41" s="59">
        <v>141833331</v>
      </c>
      <c r="D41" s="59">
        <v>4234087</v>
      </c>
      <c r="E41" s="59">
        <v>4234087</v>
      </c>
      <c r="F41" s="59">
        <v>16401</v>
      </c>
      <c r="G41" s="59">
        <v>16401</v>
      </c>
      <c r="H41" s="59">
        <v>4701</v>
      </c>
      <c r="I41" s="59">
        <v>4701</v>
      </c>
      <c r="J41" s="59">
        <v>11976</v>
      </c>
      <c r="K41" s="59">
        <v>11976</v>
      </c>
      <c r="L41" s="59">
        <v>7552</v>
      </c>
      <c r="M41" s="59">
        <v>7552</v>
      </c>
      <c r="N41" s="59">
        <v>113559</v>
      </c>
      <c r="O41" s="59">
        <v>113559</v>
      </c>
      <c r="P41" s="59">
        <v>38866</v>
      </c>
      <c r="Q41" s="59">
        <v>38866</v>
      </c>
      <c r="R41" s="59">
        <v>35439</v>
      </c>
      <c r="S41" s="59">
        <v>35439</v>
      </c>
      <c r="T41" s="59">
        <v>11363</v>
      </c>
      <c r="U41" s="59">
        <v>11363</v>
      </c>
      <c r="V41" s="59">
        <v>4120</v>
      </c>
      <c r="W41" s="59">
        <v>4120</v>
      </c>
      <c r="X41" s="59">
        <v>40619</v>
      </c>
      <c r="Y41" s="59">
        <v>40619</v>
      </c>
      <c r="Z41" s="59">
        <v>3345</v>
      </c>
      <c r="AA41" s="59">
        <v>3345</v>
      </c>
      <c r="AB41" s="59">
        <v>26295</v>
      </c>
      <c r="AC41" s="59">
        <v>26295</v>
      </c>
      <c r="AD41" s="59">
        <v>45759</v>
      </c>
      <c r="AE41" s="59">
        <v>45759</v>
      </c>
      <c r="AF41" s="59">
        <v>17831</v>
      </c>
      <c r="AG41" s="59">
        <v>17831</v>
      </c>
      <c r="AH41" s="59">
        <v>19330</v>
      </c>
      <c r="AI41" s="59">
        <v>19330</v>
      </c>
      <c r="AJ41" s="59">
        <v>14553</v>
      </c>
      <c r="AK41" s="59">
        <v>14553</v>
      </c>
      <c r="AL41" s="59">
        <v>8591</v>
      </c>
      <c r="AM41" s="59">
        <v>8591</v>
      </c>
      <c r="AN41" s="59">
        <v>6495</v>
      </c>
      <c r="AO41" s="59">
        <v>6495</v>
      </c>
      <c r="AP41" s="59">
        <v>8270</v>
      </c>
      <c r="AQ41" s="59">
        <v>8270</v>
      </c>
      <c r="AR41" s="59">
        <v>26484</v>
      </c>
      <c r="AS41" s="59">
        <v>26484</v>
      </c>
      <c r="AT41" s="59">
        <v>32734</v>
      </c>
      <c r="AU41" s="59">
        <v>32734</v>
      </c>
      <c r="AV41" s="59">
        <v>5590</v>
      </c>
      <c r="AW41" s="59">
        <v>5590</v>
      </c>
      <c r="AX41" s="59">
        <v>13075</v>
      </c>
      <c r="AY41" s="59">
        <v>13075</v>
      </c>
      <c r="AZ41" s="59">
        <v>25550</v>
      </c>
      <c r="BA41" s="59">
        <v>25550</v>
      </c>
      <c r="BB41" s="59">
        <v>29596</v>
      </c>
      <c r="BC41" s="59">
        <v>29596</v>
      </c>
      <c r="BD41" s="59">
        <v>17425</v>
      </c>
      <c r="BE41" s="59">
        <v>17425</v>
      </c>
      <c r="BF41" s="59">
        <v>7723</v>
      </c>
      <c r="BG41" s="59">
        <v>7723</v>
      </c>
      <c r="BI41" s="73"/>
    </row>
    <row r="42" spans="1:61">
      <c r="A42" s="31" t="s">
        <v>187</v>
      </c>
      <c r="B42" s="59">
        <v>50034578</v>
      </c>
      <c r="C42" s="60">
        <v>0.35299999999999998</v>
      </c>
      <c r="D42" s="59">
        <v>1456401</v>
      </c>
      <c r="E42" s="60">
        <v>0.34399999999999997</v>
      </c>
      <c r="F42" s="59">
        <v>3791</v>
      </c>
      <c r="G42" s="60">
        <v>0.23100000000000001</v>
      </c>
      <c r="H42" s="59">
        <v>1188</v>
      </c>
      <c r="I42" s="60">
        <v>0.253</v>
      </c>
      <c r="J42" s="59">
        <v>2964</v>
      </c>
      <c r="K42" s="60">
        <v>0.247</v>
      </c>
      <c r="L42" s="59">
        <v>2101</v>
      </c>
      <c r="M42" s="60">
        <v>0.27800000000000002</v>
      </c>
      <c r="N42" s="59">
        <v>41149</v>
      </c>
      <c r="O42" s="60">
        <v>0.36199999999999999</v>
      </c>
      <c r="P42" s="59">
        <v>10863</v>
      </c>
      <c r="Q42" s="60">
        <v>0.27900000000000003</v>
      </c>
      <c r="R42" s="59">
        <v>8518</v>
      </c>
      <c r="S42" s="60">
        <v>0.24</v>
      </c>
      <c r="T42" s="59">
        <v>2949</v>
      </c>
      <c r="U42" s="60">
        <v>0.26</v>
      </c>
      <c r="V42" s="59">
        <v>1212</v>
      </c>
      <c r="W42" s="60">
        <v>0.29399999999999998</v>
      </c>
      <c r="X42" s="59">
        <v>11453</v>
      </c>
      <c r="Y42" s="60">
        <v>0.28199999999999997</v>
      </c>
      <c r="Z42" s="61">
        <v>711</v>
      </c>
      <c r="AA42" s="60">
        <v>0.21299999999999999</v>
      </c>
      <c r="AB42" s="59">
        <v>8081</v>
      </c>
      <c r="AC42" s="60">
        <v>0.307</v>
      </c>
      <c r="AD42" s="59">
        <v>15004</v>
      </c>
      <c r="AE42" s="60">
        <v>0.32800000000000001</v>
      </c>
      <c r="AF42" s="59">
        <v>5556</v>
      </c>
      <c r="AG42" s="60">
        <v>0.312</v>
      </c>
      <c r="AH42" s="59">
        <v>5376</v>
      </c>
      <c r="AI42" s="60">
        <v>0.27800000000000002</v>
      </c>
      <c r="AJ42" s="59">
        <v>4350</v>
      </c>
      <c r="AK42" s="60">
        <v>0.29899999999999999</v>
      </c>
      <c r="AL42" s="59">
        <v>2333</v>
      </c>
      <c r="AM42" s="60">
        <v>0.27200000000000002</v>
      </c>
      <c r="AN42" s="59">
        <v>1535</v>
      </c>
      <c r="AO42" s="60">
        <v>0.23599999999999999</v>
      </c>
      <c r="AP42" s="59">
        <v>2152</v>
      </c>
      <c r="AQ42" s="60">
        <v>0.26</v>
      </c>
      <c r="AR42" s="59">
        <v>7065</v>
      </c>
      <c r="AS42" s="60">
        <v>0.26700000000000002</v>
      </c>
      <c r="AT42" s="59">
        <v>8806</v>
      </c>
      <c r="AU42" s="60">
        <v>0.26900000000000002</v>
      </c>
      <c r="AV42" s="59">
        <v>1963</v>
      </c>
      <c r="AW42" s="60">
        <v>0.35099999999999998</v>
      </c>
      <c r="AX42" s="59">
        <v>3824</v>
      </c>
      <c r="AY42" s="60">
        <v>0.29199999999999998</v>
      </c>
      <c r="AZ42" s="59">
        <v>8537</v>
      </c>
      <c r="BA42" s="60">
        <v>0.33400000000000002</v>
      </c>
      <c r="BB42" s="59">
        <v>7408</v>
      </c>
      <c r="BC42" s="60">
        <v>0.25</v>
      </c>
      <c r="BD42" s="59">
        <v>4841</v>
      </c>
      <c r="BE42" s="60">
        <v>0.27800000000000002</v>
      </c>
      <c r="BF42" s="59">
        <v>1607</v>
      </c>
      <c r="BG42" s="60">
        <v>0.20799999999999999</v>
      </c>
      <c r="BI42" s="73"/>
    </row>
    <row r="43" spans="1:61">
      <c r="A43" s="31" t="s">
        <v>188</v>
      </c>
      <c r="B43" s="59">
        <v>24281015</v>
      </c>
      <c r="C43" s="60">
        <v>0.17100000000000001</v>
      </c>
      <c r="D43" s="59">
        <v>691068</v>
      </c>
      <c r="E43" s="60">
        <v>0.16300000000000001</v>
      </c>
      <c r="F43" s="59">
        <v>2249</v>
      </c>
      <c r="G43" s="60">
        <v>0.13700000000000001</v>
      </c>
      <c r="H43" s="61">
        <v>459</v>
      </c>
      <c r="I43" s="60">
        <v>9.8000000000000004E-2</v>
      </c>
      <c r="J43" s="59">
        <v>1811</v>
      </c>
      <c r="K43" s="60">
        <v>0.151</v>
      </c>
      <c r="L43" s="59">
        <v>1635</v>
      </c>
      <c r="M43" s="60">
        <v>0.216</v>
      </c>
      <c r="N43" s="59">
        <v>21188</v>
      </c>
      <c r="O43" s="60">
        <v>0.187</v>
      </c>
      <c r="P43" s="59">
        <v>7957</v>
      </c>
      <c r="Q43" s="60">
        <v>0.20499999999999999</v>
      </c>
      <c r="R43" s="59">
        <v>5182</v>
      </c>
      <c r="S43" s="60">
        <v>0.14599999999999999</v>
      </c>
      <c r="T43" s="59">
        <v>2091</v>
      </c>
      <c r="U43" s="60">
        <v>0.184</v>
      </c>
      <c r="V43" s="61">
        <v>732</v>
      </c>
      <c r="W43" s="60">
        <v>0.17799999999999999</v>
      </c>
      <c r="X43" s="59">
        <v>6863</v>
      </c>
      <c r="Y43" s="60">
        <v>0.16900000000000001</v>
      </c>
      <c r="Z43" s="61">
        <v>838</v>
      </c>
      <c r="AA43" s="60">
        <v>0.251</v>
      </c>
      <c r="AB43" s="59">
        <v>4289</v>
      </c>
      <c r="AC43" s="60">
        <v>0.16300000000000001</v>
      </c>
      <c r="AD43" s="59">
        <v>8290</v>
      </c>
      <c r="AE43" s="60">
        <v>0.18099999999999999</v>
      </c>
      <c r="AF43" s="59">
        <v>4549</v>
      </c>
      <c r="AG43" s="60">
        <v>0.255</v>
      </c>
      <c r="AH43" s="59">
        <v>3577</v>
      </c>
      <c r="AI43" s="60">
        <v>0.185</v>
      </c>
      <c r="AJ43" s="59">
        <v>2640</v>
      </c>
      <c r="AK43" s="60">
        <v>0.18099999999999999</v>
      </c>
      <c r="AL43" s="59">
        <v>1605</v>
      </c>
      <c r="AM43" s="60">
        <v>0.187</v>
      </c>
      <c r="AN43" s="59">
        <v>1067</v>
      </c>
      <c r="AO43" s="60">
        <v>0.16400000000000001</v>
      </c>
      <c r="AP43" s="59">
        <v>1412</v>
      </c>
      <c r="AQ43" s="60">
        <v>0.17100000000000001</v>
      </c>
      <c r="AR43" s="59">
        <v>4772</v>
      </c>
      <c r="AS43" s="60">
        <v>0.18</v>
      </c>
      <c r="AT43" s="59">
        <v>5403</v>
      </c>
      <c r="AU43" s="60">
        <v>0.16500000000000001</v>
      </c>
      <c r="AV43" s="59">
        <v>1736</v>
      </c>
      <c r="AW43" s="60">
        <v>0.311</v>
      </c>
      <c r="AX43" s="59">
        <v>2803</v>
      </c>
      <c r="AY43" s="60">
        <v>0.214</v>
      </c>
      <c r="AZ43" s="59">
        <v>5764</v>
      </c>
      <c r="BA43" s="60">
        <v>0.22600000000000001</v>
      </c>
      <c r="BB43" s="59">
        <v>4579</v>
      </c>
      <c r="BC43" s="60">
        <v>0.155</v>
      </c>
      <c r="BD43" s="59">
        <v>2714</v>
      </c>
      <c r="BE43" s="60">
        <v>0.156</v>
      </c>
      <c r="BF43" s="59">
        <v>1823</v>
      </c>
      <c r="BG43" s="60">
        <v>0.23599999999999999</v>
      </c>
      <c r="BI43" s="73"/>
    </row>
    <row r="44" spans="1:61">
      <c r="A44" s="31" t="s">
        <v>189</v>
      </c>
      <c r="B44" s="59">
        <v>36000118</v>
      </c>
      <c r="C44" s="60">
        <v>0.254</v>
      </c>
      <c r="D44" s="59">
        <v>1029952</v>
      </c>
      <c r="E44" s="60">
        <v>0.24299999999999999</v>
      </c>
      <c r="F44" s="59">
        <v>3262</v>
      </c>
      <c r="G44" s="60">
        <v>0.19900000000000001</v>
      </c>
      <c r="H44" s="61">
        <v>933</v>
      </c>
      <c r="I44" s="60">
        <v>0.19800000000000001</v>
      </c>
      <c r="J44" s="59">
        <v>2927</v>
      </c>
      <c r="K44" s="60">
        <v>0.24399999999999999</v>
      </c>
      <c r="L44" s="59">
        <v>1732</v>
      </c>
      <c r="M44" s="60">
        <v>0.22900000000000001</v>
      </c>
      <c r="N44" s="59">
        <v>27040</v>
      </c>
      <c r="O44" s="60">
        <v>0.23799999999999999</v>
      </c>
      <c r="P44" s="59">
        <v>7428</v>
      </c>
      <c r="Q44" s="60">
        <v>0.191</v>
      </c>
      <c r="R44" s="59">
        <v>7660</v>
      </c>
      <c r="S44" s="60">
        <v>0.216</v>
      </c>
      <c r="T44" s="59">
        <v>2275</v>
      </c>
      <c r="U44" s="60">
        <v>0.2</v>
      </c>
      <c r="V44" s="61">
        <v>945</v>
      </c>
      <c r="W44" s="60">
        <v>0.22900000000000001</v>
      </c>
      <c r="X44" s="59">
        <v>9481</v>
      </c>
      <c r="Y44" s="60">
        <v>0.23300000000000001</v>
      </c>
      <c r="Z44" s="61">
        <v>724</v>
      </c>
      <c r="AA44" s="60">
        <v>0.216</v>
      </c>
      <c r="AB44" s="59">
        <v>6532</v>
      </c>
      <c r="AC44" s="60">
        <v>0.248</v>
      </c>
      <c r="AD44" s="59">
        <v>10407</v>
      </c>
      <c r="AE44" s="60">
        <v>0.22700000000000001</v>
      </c>
      <c r="AF44" s="59">
        <v>4182</v>
      </c>
      <c r="AG44" s="60">
        <v>0.23499999999999999</v>
      </c>
      <c r="AH44" s="59">
        <v>3816</v>
      </c>
      <c r="AI44" s="60">
        <v>0.19700000000000001</v>
      </c>
      <c r="AJ44" s="59">
        <v>3479</v>
      </c>
      <c r="AK44" s="60">
        <v>0.23899999999999999</v>
      </c>
      <c r="AL44" s="59">
        <v>2185</v>
      </c>
      <c r="AM44" s="60">
        <v>0.254</v>
      </c>
      <c r="AN44" s="59">
        <v>1174</v>
      </c>
      <c r="AO44" s="60">
        <v>0.18099999999999999</v>
      </c>
      <c r="AP44" s="59">
        <v>2059</v>
      </c>
      <c r="AQ44" s="60">
        <v>0.249</v>
      </c>
      <c r="AR44" s="59">
        <v>5771</v>
      </c>
      <c r="AS44" s="60">
        <v>0.218</v>
      </c>
      <c r="AT44" s="59">
        <v>7225</v>
      </c>
      <c r="AU44" s="60">
        <v>0.221</v>
      </c>
      <c r="AV44" s="61">
        <v>819</v>
      </c>
      <c r="AW44" s="60">
        <v>0.14699999999999999</v>
      </c>
      <c r="AX44" s="59">
        <v>2589</v>
      </c>
      <c r="AY44" s="60">
        <v>0.19800000000000001</v>
      </c>
      <c r="AZ44" s="59">
        <v>6969</v>
      </c>
      <c r="BA44" s="60">
        <v>0.27300000000000002</v>
      </c>
      <c r="BB44" s="59">
        <v>8015</v>
      </c>
      <c r="BC44" s="60">
        <v>0.27100000000000002</v>
      </c>
      <c r="BD44" s="59">
        <v>3501</v>
      </c>
      <c r="BE44" s="60">
        <v>0.20100000000000001</v>
      </c>
      <c r="BF44" s="59">
        <v>1518</v>
      </c>
      <c r="BG44" s="60">
        <v>0.19700000000000001</v>
      </c>
      <c r="BI44" s="73"/>
    </row>
    <row r="45" spans="1:61">
      <c r="A45" s="31" t="s">
        <v>190</v>
      </c>
      <c r="B45" s="59">
        <v>13940273</v>
      </c>
      <c r="C45" s="60">
        <v>9.8000000000000004E-2</v>
      </c>
      <c r="D45" s="59">
        <v>464158</v>
      </c>
      <c r="E45" s="60">
        <v>0.11</v>
      </c>
      <c r="F45" s="59">
        <v>1733</v>
      </c>
      <c r="G45" s="60">
        <v>0.106</v>
      </c>
      <c r="H45" s="59">
        <v>1317</v>
      </c>
      <c r="I45" s="60">
        <v>0.28000000000000003</v>
      </c>
      <c r="J45" s="59">
        <v>1977</v>
      </c>
      <c r="K45" s="60">
        <v>0.16500000000000001</v>
      </c>
      <c r="L45" s="59">
        <v>1180</v>
      </c>
      <c r="M45" s="60">
        <v>0.156</v>
      </c>
      <c r="N45" s="59">
        <v>11572</v>
      </c>
      <c r="O45" s="60">
        <v>0.10199999999999999</v>
      </c>
      <c r="P45" s="59">
        <v>3992</v>
      </c>
      <c r="Q45" s="60">
        <v>0.10299999999999999</v>
      </c>
      <c r="R45" s="59">
        <v>4355</v>
      </c>
      <c r="S45" s="60">
        <v>0.123</v>
      </c>
      <c r="T45" s="59">
        <v>2104</v>
      </c>
      <c r="U45" s="60">
        <v>0.185</v>
      </c>
      <c r="V45" s="61">
        <v>682</v>
      </c>
      <c r="W45" s="60">
        <v>0.16600000000000001</v>
      </c>
      <c r="X45" s="59">
        <v>4155</v>
      </c>
      <c r="Y45" s="60">
        <v>0.10199999999999999</v>
      </c>
      <c r="Z45" s="61">
        <v>545</v>
      </c>
      <c r="AA45" s="60">
        <v>0.16300000000000001</v>
      </c>
      <c r="AB45" s="59">
        <v>3858</v>
      </c>
      <c r="AC45" s="60">
        <v>0.14699999999999999</v>
      </c>
      <c r="AD45" s="59">
        <v>5206</v>
      </c>
      <c r="AE45" s="60">
        <v>0.114</v>
      </c>
      <c r="AF45" s="59">
        <v>2167</v>
      </c>
      <c r="AG45" s="60">
        <v>0.122</v>
      </c>
      <c r="AH45" s="59">
        <v>2211</v>
      </c>
      <c r="AI45" s="60">
        <v>0.114</v>
      </c>
      <c r="AJ45" s="59">
        <v>2721</v>
      </c>
      <c r="AK45" s="60">
        <v>0.187</v>
      </c>
      <c r="AL45" s="59">
        <v>1035</v>
      </c>
      <c r="AM45" s="60">
        <v>0.12</v>
      </c>
      <c r="AN45" s="59">
        <v>1276</v>
      </c>
      <c r="AO45" s="60">
        <v>0.19600000000000001</v>
      </c>
      <c r="AP45" s="59">
        <v>1387</v>
      </c>
      <c r="AQ45" s="60">
        <v>0.16800000000000001</v>
      </c>
      <c r="AR45" s="59">
        <v>2862</v>
      </c>
      <c r="AS45" s="60">
        <v>0.108</v>
      </c>
      <c r="AT45" s="59">
        <v>4685</v>
      </c>
      <c r="AU45" s="60">
        <v>0.14299999999999999</v>
      </c>
      <c r="AV45" s="61">
        <v>584</v>
      </c>
      <c r="AW45" s="60">
        <v>0.104</v>
      </c>
      <c r="AX45" s="59">
        <v>2221</v>
      </c>
      <c r="AY45" s="60">
        <v>0.17</v>
      </c>
      <c r="AZ45" s="59">
        <v>2556</v>
      </c>
      <c r="BA45" s="60">
        <v>0.1</v>
      </c>
      <c r="BB45" s="59">
        <v>3954</v>
      </c>
      <c r="BC45" s="60">
        <v>0.13400000000000001</v>
      </c>
      <c r="BD45" s="59">
        <v>2539</v>
      </c>
      <c r="BE45" s="60">
        <v>0.14599999999999999</v>
      </c>
      <c r="BF45" s="59">
        <v>1344</v>
      </c>
      <c r="BG45" s="60">
        <v>0.17399999999999999</v>
      </c>
      <c r="BI45" s="73"/>
    </row>
    <row r="46" spans="1:61">
      <c r="A46" s="31" t="s">
        <v>191</v>
      </c>
      <c r="B46" s="59">
        <v>17577347</v>
      </c>
      <c r="C46" s="60">
        <v>0.124</v>
      </c>
      <c r="D46" s="59">
        <v>592508</v>
      </c>
      <c r="E46" s="60">
        <v>0.14000000000000001</v>
      </c>
      <c r="F46" s="59">
        <v>5366</v>
      </c>
      <c r="G46" s="60">
        <v>0.32700000000000001</v>
      </c>
      <c r="H46" s="61">
        <v>804</v>
      </c>
      <c r="I46" s="60">
        <v>0.17100000000000001</v>
      </c>
      <c r="J46" s="59">
        <v>2297</v>
      </c>
      <c r="K46" s="60">
        <v>0.192</v>
      </c>
      <c r="L46" s="61">
        <v>904</v>
      </c>
      <c r="M46" s="60">
        <v>0.12</v>
      </c>
      <c r="N46" s="59">
        <v>12610</v>
      </c>
      <c r="O46" s="60">
        <v>0.111</v>
      </c>
      <c r="P46" s="59">
        <v>8626</v>
      </c>
      <c r="Q46" s="60">
        <v>0.222</v>
      </c>
      <c r="R46" s="59">
        <v>9724</v>
      </c>
      <c r="S46" s="60">
        <v>0.27400000000000002</v>
      </c>
      <c r="T46" s="59">
        <v>1944</v>
      </c>
      <c r="U46" s="60">
        <v>0.17100000000000001</v>
      </c>
      <c r="V46" s="61">
        <v>549</v>
      </c>
      <c r="W46" s="60">
        <v>0.13300000000000001</v>
      </c>
      <c r="X46" s="59">
        <v>8667</v>
      </c>
      <c r="Y46" s="60">
        <v>0.21299999999999999</v>
      </c>
      <c r="Z46" s="61">
        <v>527</v>
      </c>
      <c r="AA46" s="60">
        <v>0.158</v>
      </c>
      <c r="AB46" s="59">
        <v>3535</v>
      </c>
      <c r="AC46" s="60">
        <v>0.13400000000000001</v>
      </c>
      <c r="AD46" s="59">
        <v>6852</v>
      </c>
      <c r="AE46" s="60">
        <v>0.15</v>
      </c>
      <c r="AF46" s="59">
        <v>1377</v>
      </c>
      <c r="AG46" s="60">
        <v>7.6999999999999999E-2</v>
      </c>
      <c r="AH46" s="59">
        <v>4350</v>
      </c>
      <c r="AI46" s="60">
        <v>0.22500000000000001</v>
      </c>
      <c r="AJ46" s="59">
        <v>1363</v>
      </c>
      <c r="AK46" s="60">
        <v>9.4E-2</v>
      </c>
      <c r="AL46" s="59">
        <v>1433</v>
      </c>
      <c r="AM46" s="60">
        <v>0.16700000000000001</v>
      </c>
      <c r="AN46" s="59">
        <v>1443</v>
      </c>
      <c r="AO46" s="60">
        <v>0.222</v>
      </c>
      <c r="AP46" s="59">
        <v>1260</v>
      </c>
      <c r="AQ46" s="60">
        <v>0.152</v>
      </c>
      <c r="AR46" s="59">
        <v>6014</v>
      </c>
      <c r="AS46" s="60">
        <v>0.22700000000000001</v>
      </c>
      <c r="AT46" s="59">
        <v>6615</v>
      </c>
      <c r="AU46" s="60">
        <v>0.20200000000000001</v>
      </c>
      <c r="AV46" s="61">
        <v>488</v>
      </c>
      <c r="AW46" s="60">
        <v>8.6999999999999994E-2</v>
      </c>
      <c r="AX46" s="59">
        <v>1638</v>
      </c>
      <c r="AY46" s="60">
        <v>0.125</v>
      </c>
      <c r="AZ46" s="59">
        <v>1724</v>
      </c>
      <c r="BA46" s="60">
        <v>6.7000000000000004E-2</v>
      </c>
      <c r="BB46" s="59">
        <v>5640</v>
      </c>
      <c r="BC46" s="60">
        <v>0.191</v>
      </c>
      <c r="BD46" s="59">
        <v>3830</v>
      </c>
      <c r="BE46" s="60">
        <v>0.22</v>
      </c>
      <c r="BF46" s="59">
        <v>1431</v>
      </c>
      <c r="BG46" s="60">
        <v>0.185</v>
      </c>
      <c r="BI46" s="73"/>
    </row>
    <row r="47" spans="1:61">
      <c r="A47" s="31" t="s">
        <v>162</v>
      </c>
      <c r="B47" s="24" t="s">
        <v>162</v>
      </c>
      <c r="C47" s="24" t="s">
        <v>162</v>
      </c>
      <c r="D47" s="24" t="s">
        <v>162</v>
      </c>
      <c r="E47" s="24" t="s">
        <v>162</v>
      </c>
      <c r="F47" s="24" t="s">
        <v>162</v>
      </c>
      <c r="G47" s="24" t="s">
        <v>162</v>
      </c>
      <c r="H47" s="24" t="s">
        <v>162</v>
      </c>
      <c r="I47" s="24" t="s">
        <v>162</v>
      </c>
      <c r="J47" s="24" t="s">
        <v>162</v>
      </c>
      <c r="K47" s="24" t="s">
        <v>162</v>
      </c>
      <c r="L47" s="24" t="s">
        <v>162</v>
      </c>
      <c r="M47" s="24" t="s">
        <v>162</v>
      </c>
      <c r="N47" s="24" t="s">
        <v>162</v>
      </c>
      <c r="O47" s="24" t="s">
        <v>162</v>
      </c>
      <c r="P47" s="24" t="s">
        <v>162</v>
      </c>
      <c r="Q47" s="24" t="s">
        <v>162</v>
      </c>
      <c r="R47" s="24" t="s">
        <v>162</v>
      </c>
      <c r="S47" s="24" t="s">
        <v>162</v>
      </c>
      <c r="T47" s="24" t="s">
        <v>162</v>
      </c>
      <c r="U47" s="24" t="s">
        <v>162</v>
      </c>
      <c r="V47" s="24" t="s">
        <v>162</v>
      </c>
      <c r="W47" s="24" t="s">
        <v>162</v>
      </c>
      <c r="X47" s="24" t="s">
        <v>162</v>
      </c>
      <c r="Y47" s="24" t="s">
        <v>162</v>
      </c>
      <c r="Z47" s="24" t="s">
        <v>162</v>
      </c>
      <c r="AA47" s="24" t="s">
        <v>162</v>
      </c>
      <c r="AB47" s="24" t="s">
        <v>162</v>
      </c>
      <c r="AC47" s="24" t="s">
        <v>162</v>
      </c>
      <c r="AD47" s="24" t="s">
        <v>162</v>
      </c>
      <c r="AE47" s="24" t="s">
        <v>162</v>
      </c>
      <c r="AF47" s="24" t="s">
        <v>162</v>
      </c>
      <c r="AG47" s="24" t="s">
        <v>162</v>
      </c>
      <c r="AH47" s="24" t="s">
        <v>162</v>
      </c>
      <c r="AI47" s="24" t="s">
        <v>162</v>
      </c>
      <c r="AJ47" s="24" t="s">
        <v>162</v>
      </c>
      <c r="AK47" s="24" t="s">
        <v>162</v>
      </c>
      <c r="AL47" s="24" t="s">
        <v>162</v>
      </c>
      <c r="AM47" s="24" t="s">
        <v>162</v>
      </c>
      <c r="AN47" s="24" t="s">
        <v>162</v>
      </c>
      <c r="AO47" s="24" t="s">
        <v>162</v>
      </c>
      <c r="AP47" s="24" t="s">
        <v>162</v>
      </c>
      <c r="AQ47" s="24" t="s">
        <v>162</v>
      </c>
      <c r="AR47" s="24" t="s">
        <v>162</v>
      </c>
      <c r="AS47" s="24" t="s">
        <v>162</v>
      </c>
      <c r="AT47" s="24" t="s">
        <v>162</v>
      </c>
      <c r="AU47" s="24" t="s">
        <v>162</v>
      </c>
      <c r="AV47" s="24" t="s">
        <v>162</v>
      </c>
      <c r="AW47" s="24" t="s">
        <v>162</v>
      </c>
      <c r="AX47" s="24" t="s">
        <v>162</v>
      </c>
      <c r="AY47" s="24" t="s">
        <v>162</v>
      </c>
      <c r="AZ47" s="24" t="s">
        <v>162</v>
      </c>
      <c r="BA47" s="24" t="s">
        <v>162</v>
      </c>
      <c r="BB47" s="24" t="s">
        <v>162</v>
      </c>
      <c r="BC47" s="24" t="s">
        <v>162</v>
      </c>
      <c r="BD47" s="24" t="s">
        <v>162</v>
      </c>
      <c r="BE47" s="24" t="s">
        <v>162</v>
      </c>
      <c r="BF47" s="24" t="s">
        <v>162</v>
      </c>
      <c r="BG47" s="24" t="s">
        <v>162</v>
      </c>
      <c r="BI47" s="73"/>
    </row>
    <row r="48" spans="1:61">
      <c r="A48" s="31" t="s">
        <v>192</v>
      </c>
      <c r="B48" s="24" t="s">
        <v>162</v>
      </c>
      <c r="C48" s="24" t="s">
        <v>162</v>
      </c>
      <c r="D48" s="24" t="s">
        <v>162</v>
      </c>
      <c r="E48" s="24" t="s">
        <v>162</v>
      </c>
      <c r="F48" s="24" t="s">
        <v>162</v>
      </c>
      <c r="G48" s="24" t="s">
        <v>162</v>
      </c>
      <c r="H48" s="24" t="s">
        <v>162</v>
      </c>
      <c r="I48" s="24" t="s">
        <v>162</v>
      </c>
      <c r="J48" s="24" t="s">
        <v>162</v>
      </c>
      <c r="K48" s="24" t="s">
        <v>162</v>
      </c>
      <c r="L48" s="24" t="s">
        <v>162</v>
      </c>
      <c r="M48" s="24" t="s">
        <v>162</v>
      </c>
      <c r="N48" s="24" t="s">
        <v>162</v>
      </c>
      <c r="O48" s="24" t="s">
        <v>162</v>
      </c>
      <c r="P48" s="24" t="s">
        <v>162</v>
      </c>
      <c r="Q48" s="24" t="s">
        <v>162</v>
      </c>
      <c r="R48" s="24" t="s">
        <v>162</v>
      </c>
      <c r="S48" s="24" t="s">
        <v>162</v>
      </c>
      <c r="T48" s="24" t="s">
        <v>162</v>
      </c>
      <c r="U48" s="24" t="s">
        <v>162</v>
      </c>
      <c r="V48" s="24" t="s">
        <v>162</v>
      </c>
      <c r="W48" s="24" t="s">
        <v>162</v>
      </c>
      <c r="X48" s="24" t="s">
        <v>162</v>
      </c>
      <c r="Y48" s="24" t="s">
        <v>162</v>
      </c>
      <c r="Z48" s="24" t="s">
        <v>162</v>
      </c>
      <c r="AA48" s="24" t="s">
        <v>162</v>
      </c>
      <c r="AB48" s="24" t="s">
        <v>162</v>
      </c>
      <c r="AC48" s="24" t="s">
        <v>162</v>
      </c>
      <c r="AD48" s="24" t="s">
        <v>162</v>
      </c>
      <c r="AE48" s="24" t="s">
        <v>162</v>
      </c>
      <c r="AF48" s="24" t="s">
        <v>162</v>
      </c>
      <c r="AG48" s="24" t="s">
        <v>162</v>
      </c>
      <c r="AH48" s="24" t="s">
        <v>162</v>
      </c>
      <c r="AI48" s="24" t="s">
        <v>162</v>
      </c>
      <c r="AJ48" s="24" t="s">
        <v>162</v>
      </c>
      <c r="AK48" s="24" t="s">
        <v>162</v>
      </c>
      <c r="AL48" s="24" t="s">
        <v>162</v>
      </c>
      <c r="AM48" s="24" t="s">
        <v>162</v>
      </c>
      <c r="AN48" s="24" t="s">
        <v>162</v>
      </c>
      <c r="AO48" s="24" t="s">
        <v>162</v>
      </c>
      <c r="AP48" s="24" t="s">
        <v>162</v>
      </c>
      <c r="AQ48" s="24" t="s">
        <v>162</v>
      </c>
      <c r="AR48" s="24" t="s">
        <v>162</v>
      </c>
      <c r="AS48" s="24" t="s">
        <v>162</v>
      </c>
      <c r="AT48" s="24" t="s">
        <v>162</v>
      </c>
      <c r="AU48" s="24" t="s">
        <v>162</v>
      </c>
      <c r="AV48" s="24" t="s">
        <v>162</v>
      </c>
      <c r="AW48" s="24" t="s">
        <v>162</v>
      </c>
      <c r="AX48" s="24" t="s">
        <v>162</v>
      </c>
      <c r="AY48" s="24" t="s">
        <v>162</v>
      </c>
      <c r="AZ48" s="24" t="s">
        <v>162</v>
      </c>
      <c r="BA48" s="24" t="s">
        <v>162</v>
      </c>
      <c r="BB48" s="24" t="s">
        <v>162</v>
      </c>
      <c r="BC48" s="24" t="s">
        <v>162</v>
      </c>
      <c r="BD48" s="24" t="s">
        <v>162</v>
      </c>
      <c r="BE48" s="24" t="s">
        <v>162</v>
      </c>
      <c r="BF48" s="24" t="s">
        <v>162</v>
      </c>
      <c r="BG48" s="24" t="s">
        <v>162</v>
      </c>
      <c r="BI48" s="73"/>
    </row>
    <row r="49" spans="1:61">
      <c r="A49" s="31" t="s">
        <v>186</v>
      </c>
      <c r="B49" s="59">
        <v>141833331</v>
      </c>
      <c r="C49" s="59">
        <v>141833331</v>
      </c>
      <c r="D49" s="59">
        <v>4234087</v>
      </c>
      <c r="E49" s="59">
        <v>4234087</v>
      </c>
      <c r="F49" s="59">
        <v>16401</v>
      </c>
      <c r="G49" s="59">
        <v>16401</v>
      </c>
      <c r="H49" s="59">
        <v>4701</v>
      </c>
      <c r="I49" s="59">
        <v>4701</v>
      </c>
      <c r="J49" s="59">
        <v>11976</v>
      </c>
      <c r="K49" s="59">
        <v>11976</v>
      </c>
      <c r="L49" s="59">
        <v>7552</v>
      </c>
      <c r="M49" s="59">
        <v>7552</v>
      </c>
      <c r="N49" s="59">
        <v>113559</v>
      </c>
      <c r="O49" s="59">
        <v>113559</v>
      </c>
      <c r="P49" s="59">
        <v>38866</v>
      </c>
      <c r="Q49" s="59">
        <v>38866</v>
      </c>
      <c r="R49" s="59">
        <v>35439</v>
      </c>
      <c r="S49" s="59">
        <v>35439</v>
      </c>
      <c r="T49" s="59">
        <v>11363</v>
      </c>
      <c r="U49" s="59">
        <v>11363</v>
      </c>
      <c r="V49" s="59">
        <v>4120</v>
      </c>
      <c r="W49" s="59">
        <v>4120</v>
      </c>
      <c r="X49" s="59">
        <v>40619</v>
      </c>
      <c r="Y49" s="59">
        <v>40619</v>
      </c>
      <c r="Z49" s="59">
        <v>3345</v>
      </c>
      <c r="AA49" s="59">
        <v>3345</v>
      </c>
      <c r="AB49" s="59">
        <v>26295</v>
      </c>
      <c r="AC49" s="59">
        <v>26295</v>
      </c>
      <c r="AD49" s="59">
        <v>45759</v>
      </c>
      <c r="AE49" s="59">
        <v>45759</v>
      </c>
      <c r="AF49" s="59">
        <v>17831</v>
      </c>
      <c r="AG49" s="59">
        <v>17831</v>
      </c>
      <c r="AH49" s="59">
        <v>19330</v>
      </c>
      <c r="AI49" s="59">
        <v>19330</v>
      </c>
      <c r="AJ49" s="59">
        <v>14553</v>
      </c>
      <c r="AK49" s="59">
        <v>14553</v>
      </c>
      <c r="AL49" s="59">
        <v>8591</v>
      </c>
      <c r="AM49" s="59">
        <v>8591</v>
      </c>
      <c r="AN49" s="59">
        <v>6495</v>
      </c>
      <c r="AO49" s="59">
        <v>6495</v>
      </c>
      <c r="AP49" s="59">
        <v>8270</v>
      </c>
      <c r="AQ49" s="59">
        <v>8270</v>
      </c>
      <c r="AR49" s="59">
        <v>26484</v>
      </c>
      <c r="AS49" s="59">
        <v>26484</v>
      </c>
      <c r="AT49" s="59">
        <v>32734</v>
      </c>
      <c r="AU49" s="59">
        <v>32734</v>
      </c>
      <c r="AV49" s="59">
        <v>5590</v>
      </c>
      <c r="AW49" s="59">
        <v>5590</v>
      </c>
      <c r="AX49" s="59">
        <v>13075</v>
      </c>
      <c r="AY49" s="59">
        <v>13075</v>
      </c>
      <c r="AZ49" s="59">
        <v>25550</v>
      </c>
      <c r="BA49" s="59">
        <v>25550</v>
      </c>
      <c r="BB49" s="59">
        <v>29596</v>
      </c>
      <c r="BC49" s="59">
        <v>29596</v>
      </c>
      <c r="BD49" s="59">
        <v>17425</v>
      </c>
      <c r="BE49" s="59">
        <v>17425</v>
      </c>
      <c r="BF49" s="59">
        <v>7723</v>
      </c>
      <c r="BG49" s="59">
        <v>7723</v>
      </c>
      <c r="BI49" s="73"/>
    </row>
    <row r="50" spans="1:61">
      <c r="A50" s="31" t="s">
        <v>193</v>
      </c>
      <c r="B50" s="59">
        <v>2634188</v>
      </c>
      <c r="C50" s="60">
        <v>1.9E-2</v>
      </c>
      <c r="D50" s="59">
        <v>61011</v>
      </c>
      <c r="E50" s="60">
        <v>1.4E-2</v>
      </c>
      <c r="F50" s="61">
        <v>319</v>
      </c>
      <c r="G50" s="60">
        <v>1.9E-2</v>
      </c>
      <c r="H50" s="61">
        <v>852</v>
      </c>
      <c r="I50" s="60">
        <v>0.18099999999999999</v>
      </c>
      <c r="J50" s="61">
        <v>537</v>
      </c>
      <c r="K50" s="60">
        <v>4.4999999999999998E-2</v>
      </c>
      <c r="L50" s="61">
        <v>298</v>
      </c>
      <c r="M50" s="60">
        <v>3.9E-2</v>
      </c>
      <c r="N50" s="59">
        <v>1089</v>
      </c>
      <c r="O50" s="60">
        <v>0.01</v>
      </c>
      <c r="P50" s="61">
        <v>275</v>
      </c>
      <c r="Q50" s="60">
        <v>7.0000000000000001E-3</v>
      </c>
      <c r="R50" s="61">
        <v>406</v>
      </c>
      <c r="S50" s="60">
        <v>1.0999999999999999E-2</v>
      </c>
      <c r="T50" s="61">
        <v>407</v>
      </c>
      <c r="U50" s="60">
        <v>3.5999999999999997E-2</v>
      </c>
      <c r="V50" s="61">
        <v>25</v>
      </c>
      <c r="W50" s="60">
        <v>6.0000000000000001E-3</v>
      </c>
      <c r="X50" s="61">
        <v>556</v>
      </c>
      <c r="Y50" s="60">
        <v>1.4E-2</v>
      </c>
      <c r="Z50" s="61">
        <v>50</v>
      </c>
      <c r="AA50" s="60">
        <v>1.4999999999999999E-2</v>
      </c>
      <c r="AB50" s="61">
        <v>191</v>
      </c>
      <c r="AC50" s="60">
        <v>7.0000000000000001E-3</v>
      </c>
      <c r="AD50" s="61">
        <v>467</v>
      </c>
      <c r="AE50" s="60">
        <v>0.01</v>
      </c>
      <c r="AF50" s="61">
        <v>214</v>
      </c>
      <c r="AG50" s="60">
        <v>1.2E-2</v>
      </c>
      <c r="AH50" s="61">
        <v>427</v>
      </c>
      <c r="AI50" s="60">
        <v>2.1999999999999999E-2</v>
      </c>
      <c r="AJ50" s="61">
        <v>238</v>
      </c>
      <c r="AK50" s="60">
        <v>1.6E-2</v>
      </c>
      <c r="AL50" s="61">
        <v>190</v>
      </c>
      <c r="AM50" s="60">
        <v>2.1999999999999999E-2</v>
      </c>
      <c r="AN50" s="61">
        <v>444</v>
      </c>
      <c r="AO50" s="60">
        <v>6.8000000000000005E-2</v>
      </c>
      <c r="AP50" s="61">
        <v>223</v>
      </c>
      <c r="AQ50" s="60">
        <v>2.7E-2</v>
      </c>
      <c r="AR50" s="61">
        <v>194</v>
      </c>
      <c r="AS50" s="60">
        <v>7.0000000000000001E-3</v>
      </c>
      <c r="AT50" s="61">
        <v>837</v>
      </c>
      <c r="AU50" s="60">
        <v>2.5999999999999999E-2</v>
      </c>
      <c r="AV50" s="61">
        <v>67</v>
      </c>
      <c r="AW50" s="60">
        <v>1.2E-2</v>
      </c>
      <c r="AX50" s="61">
        <v>406</v>
      </c>
      <c r="AY50" s="60">
        <v>3.1E-2</v>
      </c>
      <c r="AZ50" s="61">
        <v>260</v>
      </c>
      <c r="BA50" s="60">
        <v>0.01</v>
      </c>
      <c r="BB50" s="61">
        <v>913</v>
      </c>
      <c r="BC50" s="60">
        <v>3.1E-2</v>
      </c>
      <c r="BD50" s="61">
        <v>590</v>
      </c>
      <c r="BE50" s="60">
        <v>3.4000000000000002E-2</v>
      </c>
      <c r="BF50" s="61">
        <v>243</v>
      </c>
      <c r="BG50" s="60">
        <v>3.1E-2</v>
      </c>
      <c r="BI50" s="73"/>
    </row>
    <row r="51" spans="1:61">
      <c r="A51" s="31" t="s">
        <v>194</v>
      </c>
      <c r="B51" s="59">
        <v>10115885</v>
      </c>
      <c r="C51" s="60">
        <v>7.0999999999999994E-2</v>
      </c>
      <c r="D51" s="59">
        <v>349220</v>
      </c>
      <c r="E51" s="60">
        <v>8.2000000000000003E-2</v>
      </c>
      <c r="F51" s="59">
        <v>1332</v>
      </c>
      <c r="G51" s="60">
        <v>8.1000000000000003E-2</v>
      </c>
      <c r="H51" s="61">
        <v>514</v>
      </c>
      <c r="I51" s="60">
        <v>0.109</v>
      </c>
      <c r="J51" s="59">
        <v>1347</v>
      </c>
      <c r="K51" s="60">
        <v>0.112</v>
      </c>
      <c r="L51" s="61">
        <v>883</v>
      </c>
      <c r="M51" s="60">
        <v>0.11700000000000001</v>
      </c>
      <c r="N51" s="59">
        <v>9848</v>
      </c>
      <c r="O51" s="60">
        <v>8.6999999999999994E-2</v>
      </c>
      <c r="P51" s="59">
        <v>2701</v>
      </c>
      <c r="Q51" s="60">
        <v>6.9000000000000006E-2</v>
      </c>
      <c r="R51" s="59">
        <v>2662</v>
      </c>
      <c r="S51" s="60">
        <v>7.4999999999999997E-2</v>
      </c>
      <c r="T51" s="59">
        <v>1608</v>
      </c>
      <c r="U51" s="60">
        <v>0.14199999999999999</v>
      </c>
      <c r="V51" s="61">
        <v>582</v>
      </c>
      <c r="W51" s="60">
        <v>0.14099999999999999</v>
      </c>
      <c r="X51" s="59">
        <v>2699</v>
      </c>
      <c r="Y51" s="60">
        <v>6.6000000000000003E-2</v>
      </c>
      <c r="Z51" s="61">
        <v>347</v>
      </c>
      <c r="AA51" s="60">
        <v>0.104</v>
      </c>
      <c r="AB51" s="59">
        <v>3041</v>
      </c>
      <c r="AC51" s="60">
        <v>0.11600000000000001</v>
      </c>
      <c r="AD51" s="59">
        <v>4071</v>
      </c>
      <c r="AE51" s="60">
        <v>8.8999999999999996E-2</v>
      </c>
      <c r="AF51" s="59">
        <v>2012</v>
      </c>
      <c r="AG51" s="60">
        <v>0.113</v>
      </c>
      <c r="AH51" s="59">
        <v>1469</v>
      </c>
      <c r="AI51" s="60">
        <v>7.5999999999999998E-2</v>
      </c>
      <c r="AJ51" s="59">
        <v>2235</v>
      </c>
      <c r="AK51" s="60">
        <v>0.154</v>
      </c>
      <c r="AL51" s="61">
        <v>777</v>
      </c>
      <c r="AM51" s="60">
        <v>0.09</v>
      </c>
      <c r="AN51" s="61">
        <v>727</v>
      </c>
      <c r="AO51" s="60">
        <v>0.112</v>
      </c>
      <c r="AP51" s="61">
        <v>886</v>
      </c>
      <c r="AQ51" s="60">
        <v>0.107</v>
      </c>
      <c r="AR51" s="59">
        <v>1920</v>
      </c>
      <c r="AS51" s="60">
        <v>7.1999999999999995E-2</v>
      </c>
      <c r="AT51" s="59">
        <v>3142</v>
      </c>
      <c r="AU51" s="60">
        <v>9.6000000000000002E-2</v>
      </c>
      <c r="AV51" s="61">
        <v>576</v>
      </c>
      <c r="AW51" s="60">
        <v>0.10299999999999999</v>
      </c>
      <c r="AX51" s="59">
        <v>1693</v>
      </c>
      <c r="AY51" s="60">
        <v>0.129</v>
      </c>
      <c r="AZ51" s="59">
        <v>2082</v>
      </c>
      <c r="BA51" s="60">
        <v>8.1000000000000003E-2</v>
      </c>
      <c r="BB51" s="59">
        <v>2735</v>
      </c>
      <c r="BC51" s="60">
        <v>9.1999999999999998E-2</v>
      </c>
      <c r="BD51" s="59">
        <v>1585</v>
      </c>
      <c r="BE51" s="60">
        <v>9.0999999999999998E-2</v>
      </c>
      <c r="BF51" s="61">
        <v>995</v>
      </c>
      <c r="BG51" s="60">
        <v>0.129</v>
      </c>
      <c r="BI51" s="73"/>
    </row>
    <row r="52" spans="1:61">
      <c r="A52" s="31" t="s">
        <v>195</v>
      </c>
      <c r="B52" s="59">
        <v>15581149</v>
      </c>
      <c r="C52" s="60">
        <v>0.11</v>
      </c>
      <c r="D52" s="59">
        <v>568153</v>
      </c>
      <c r="E52" s="60">
        <v>0.13400000000000001</v>
      </c>
      <c r="F52" s="59">
        <v>5113</v>
      </c>
      <c r="G52" s="60">
        <v>0.312</v>
      </c>
      <c r="H52" s="61">
        <v>769</v>
      </c>
      <c r="I52" s="60">
        <v>0.16400000000000001</v>
      </c>
      <c r="J52" s="59">
        <v>2176</v>
      </c>
      <c r="K52" s="60">
        <v>0.182</v>
      </c>
      <c r="L52" s="61">
        <v>677</v>
      </c>
      <c r="M52" s="60">
        <v>0.09</v>
      </c>
      <c r="N52" s="59">
        <v>12144</v>
      </c>
      <c r="O52" s="60">
        <v>0.107</v>
      </c>
      <c r="P52" s="59">
        <v>9213</v>
      </c>
      <c r="Q52" s="60">
        <v>0.23699999999999999</v>
      </c>
      <c r="R52" s="59">
        <v>9801</v>
      </c>
      <c r="S52" s="60">
        <v>0.27700000000000002</v>
      </c>
      <c r="T52" s="59">
        <v>1321</v>
      </c>
      <c r="U52" s="60">
        <v>0.11600000000000001</v>
      </c>
      <c r="V52" s="61">
        <v>317</v>
      </c>
      <c r="W52" s="60">
        <v>7.6999999999999999E-2</v>
      </c>
      <c r="X52" s="59">
        <v>8448</v>
      </c>
      <c r="Y52" s="60">
        <v>0.20799999999999999</v>
      </c>
      <c r="Z52" s="61">
        <v>400</v>
      </c>
      <c r="AA52" s="60">
        <v>0.12</v>
      </c>
      <c r="AB52" s="59">
        <v>3416</v>
      </c>
      <c r="AC52" s="60">
        <v>0.13</v>
      </c>
      <c r="AD52" s="59">
        <v>6225</v>
      </c>
      <c r="AE52" s="60">
        <v>0.13600000000000001</v>
      </c>
      <c r="AF52" s="61">
        <v>606</v>
      </c>
      <c r="AG52" s="60">
        <v>3.4000000000000002E-2</v>
      </c>
      <c r="AH52" s="59">
        <v>4825</v>
      </c>
      <c r="AI52" s="60">
        <v>0.25</v>
      </c>
      <c r="AJ52" s="59">
        <v>1257</v>
      </c>
      <c r="AK52" s="60">
        <v>8.5999999999999993E-2</v>
      </c>
      <c r="AL52" s="59">
        <v>1151</v>
      </c>
      <c r="AM52" s="60">
        <v>0.13400000000000001</v>
      </c>
      <c r="AN52" s="59">
        <v>1232</v>
      </c>
      <c r="AO52" s="60">
        <v>0.19</v>
      </c>
      <c r="AP52" s="59">
        <v>1380</v>
      </c>
      <c r="AQ52" s="60">
        <v>0.16700000000000001</v>
      </c>
      <c r="AR52" s="59">
        <v>5276</v>
      </c>
      <c r="AS52" s="60">
        <v>0.19900000000000001</v>
      </c>
      <c r="AT52" s="59">
        <v>6443</v>
      </c>
      <c r="AU52" s="60">
        <v>0.19700000000000001</v>
      </c>
      <c r="AV52" s="61">
        <v>336</v>
      </c>
      <c r="AW52" s="60">
        <v>0.06</v>
      </c>
      <c r="AX52" s="59">
        <v>1082</v>
      </c>
      <c r="AY52" s="60">
        <v>8.3000000000000004E-2</v>
      </c>
      <c r="AZ52" s="61">
        <v>730</v>
      </c>
      <c r="BA52" s="60">
        <v>2.9000000000000001E-2</v>
      </c>
      <c r="BB52" s="59">
        <v>5212</v>
      </c>
      <c r="BC52" s="60">
        <v>0.17599999999999999</v>
      </c>
      <c r="BD52" s="59">
        <v>3799</v>
      </c>
      <c r="BE52" s="60">
        <v>0.218</v>
      </c>
      <c r="BF52" s="61">
        <v>939</v>
      </c>
      <c r="BG52" s="60">
        <v>0.122</v>
      </c>
      <c r="BI52" s="73"/>
    </row>
    <row r="53" spans="1:61">
      <c r="A53" s="31" t="s">
        <v>196</v>
      </c>
      <c r="B53" s="59">
        <v>4344743</v>
      </c>
      <c r="C53" s="60">
        <v>3.1E-2</v>
      </c>
      <c r="D53" s="59">
        <v>128111</v>
      </c>
      <c r="E53" s="60">
        <v>0.03</v>
      </c>
      <c r="F53" s="61">
        <v>609</v>
      </c>
      <c r="G53" s="60">
        <v>3.6999999999999998E-2</v>
      </c>
      <c r="H53" s="61">
        <v>77</v>
      </c>
      <c r="I53" s="60">
        <v>1.6E-2</v>
      </c>
      <c r="J53" s="61">
        <v>190</v>
      </c>
      <c r="K53" s="60">
        <v>1.6E-2</v>
      </c>
      <c r="L53" s="61">
        <v>176</v>
      </c>
      <c r="M53" s="60">
        <v>2.3E-2</v>
      </c>
      <c r="N53" s="59">
        <v>2999</v>
      </c>
      <c r="O53" s="60">
        <v>2.5999999999999999E-2</v>
      </c>
      <c r="P53" s="59">
        <v>1014</v>
      </c>
      <c r="Q53" s="60">
        <v>2.5999999999999999E-2</v>
      </c>
      <c r="R53" s="59">
        <v>1475</v>
      </c>
      <c r="S53" s="60">
        <v>4.2000000000000003E-2</v>
      </c>
      <c r="T53" s="61">
        <v>216</v>
      </c>
      <c r="U53" s="60">
        <v>1.9E-2</v>
      </c>
      <c r="V53" s="61">
        <v>78</v>
      </c>
      <c r="W53" s="60">
        <v>1.9E-2</v>
      </c>
      <c r="X53" s="61">
        <v>992</v>
      </c>
      <c r="Y53" s="60">
        <v>2.4E-2</v>
      </c>
      <c r="Z53" s="61">
        <v>17</v>
      </c>
      <c r="AA53" s="60">
        <v>5.0000000000000001E-3</v>
      </c>
      <c r="AB53" s="61">
        <v>771</v>
      </c>
      <c r="AC53" s="60">
        <v>2.9000000000000001E-2</v>
      </c>
      <c r="AD53" s="59">
        <v>1093</v>
      </c>
      <c r="AE53" s="60">
        <v>2.4E-2</v>
      </c>
      <c r="AF53" s="61">
        <v>134</v>
      </c>
      <c r="AG53" s="60">
        <v>8.0000000000000002E-3</v>
      </c>
      <c r="AH53" s="61">
        <v>322</v>
      </c>
      <c r="AI53" s="60">
        <v>1.7000000000000001E-2</v>
      </c>
      <c r="AJ53" s="61">
        <v>181</v>
      </c>
      <c r="AK53" s="60">
        <v>1.2E-2</v>
      </c>
      <c r="AL53" s="61">
        <v>245</v>
      </c>
      <c r="AM53" s="60">
        <v>2.9000000000000001E-2</v>
      </c>
      <c r="AN53" s="61">
        <v>218</v>
      </c>
      <c r="AO53" s="60">
        <v>3.4000000000000002E-2</v>
      </c>
      <c r="AP53" s="61">
        <v>132</v>
      </c>
      <c r="AQ53" s="60">
        <v>1.6E-2</v>
      </c>
      <c r="AR53" s="61">
        <v>708</v>
      </c>
      <c r="AS53" s="60">
        <v>2.7E-2</v>
      </c>
      <c r="AT53" s="59">
        <v>1082</v>
      </c>
      <c r="AU53" s="60">
        <v>3.3000000000000002E-2</v>
      </c>
      <c r="AV53" s="61">
        <v>56</v>
      </c>
      <c r="AW53" s="60">
        <v>0.01</v>
      </c>
      <c r="AX53" s="61">
        <v>153</v>
      </c>
      <c r="AY53" s="60">
        <v>1.2E-2</v>
      </c>
      <c r="AZ53" s="61">
        <v>384</v>
      </c>
      <c r="BA53" s="60">
        <v>1.4999999999999999E-2</v>
      </c>
      <c r="BB53" s="61">
        <v>841</v>
      </c>
      <c r="BC53" s="60">
        <v>2.8000000000000001E-2</v>
      </c>
      <c r="BD53" s="61">
        <v>559</v>
      </c>
      <c r="BE53" s="60">
        <v>3.2000000000000001E-2</v>
      </c>
      <c r="BF53" s="61">
        <v>134</v>
      </c>
      <c r="BG53" s="60">
        <v>1.7000000000000001E-2</v>
      </c>
      <c r="BI53" s="73"/>
    </row>
    <row r="54" spans="1:61">
      <c r="A54" s="31" t="s">
        <v>197</v>
      </c>
      <c r="B54" s="59">
        <v>16293522</v>
      </c>
      <c r="C54" s="60">
        <v>0.115</v>
      </c>
      <c r="D54" s="59">
        <v>489411</v>
      </c>
      <c r="E54" s="60">
        <v>0.11600000000000001</v>
      </c>
      <c r="F54" s="59">
        <v>1662</v>
      </c>
      <c r="G54" s="60">
        <v>0.10100000000000001</v>
      </c>
      <c r="H54" s="61">
        <v>320</v>
      </c>
      <c r="I54" s="60">
        <v>6.8000000000000005E-2</v>
      </c>
      <c r="J54" s="59">
        <v>1862</v>
      </c>
      <c r="K54" s="60">
        <v>0.155</v>
      </c>
      <c r="L54" s="59">
        <v>1012</v>
      </c>
      <c r="M54" s="60">
        <v>0.13400000000000001</v>
      </c>
      <c r="N54" s="59">
        <v>14235</v>
      </c>
      <c r="O54" s="60">
        <v>0.125</v>
      </c>
      <c r="P54" s="59">
        <v>3712</v>
      </c>
      <c r="Q54" s="60">
        <v>9.6000000000000002E-2</v>
      </c>
      <c r="R54" s="59">
        <v>4215</v>
      </c>
      <c r="S54" s="60">
        <v>0.11899999999999999</v>
      </c>
      <c r="T54" s="59">
        <v>1264</v>
      </c>
      <c r="U54" s="60">
        <v>0.111</v>
      </c>
      <c r="V54" s="61">
        <v>573</v>
      </c>
      <c r="W54" s="60">
        <v>0.13900000000000001</v>
      </c>
      <c r="X54" s="59">
        <v>5023</v>
      </c>
      <c r="Y54" s="60">
        <v>0.124</v>
      </c>
      <c r="Z54" s="61">
        <v>420</v>
      </c>
      <c r="AA54" s="60">
        <v>0.126</v>
      </c>
      <c r="AB54" s="59">
        <v>3525</v>
      </c>
      <c r="AC54" s="60">
        <v>0.13400000000000001</v>
      </c>
      <c r="AD54" s="59">
        <v>5826</v>
      </c>
      <c r="AE54" s="60">
        <v>0.127</v>
      </c>
      <c r="AF54" s="59">
        <v>1953</v>
      </c>
      <c r="AG54" s="60">
        <v>0.11</v>
      </c>
      <c r="AH54" s="59">
        <v>1939</v>
      </c>
      <c r="AI54" s="60">
        <v>0.1</v>
      </c>
      <c r="AJ54" s="59">
        <v>1994</v>
      </c>
      <c r="AK54" s="60">
        <v>0.13700000000000001</v>
      </c>
      <c r="AL54" s="59">
        <v>1093</v>
      </c>
      <c r="AM54" s="60">
        <v>0.127</v>
      </c>
      <c r="AN54" s="61">
        <v>611</v>
      </c>
      <c r="AO54" s="60">
        <v>9.4E-2</v>
      </c>
      <c r="AP54" s="61">
        <v>995</v>
      </c>
      <c r="AQ54" s="60">
        <v>0.12</v>
      </c>
      <c r="AR54" s="59">
        <v>3697</v>
      </c>
      <c r="AS54" s="60">
        <v>0.14000000000000001</v>
      </c>
      <c r="AT54" s="59">
        <v>4186</v>
      </c>
      <c r="AU54" s="60">
        <v>0.128</v>
      </c>
      <c r="AV54" s="61">
        <v>401</v>
      </c>
      <c r="AW54" s="60">
        <v>7.1999999999999995E-2</v>
      </c>
      <c r="AX54" s="59">
        <v>1627</v>
      </c>
      <c r="AY54" s="60">
        <v>0.124</v>
      </c>
      <c r="AZ54" s="59">
        <v>3818</v>
      </c>
      <c r="BA54" s="60">
        <v>0.14899999999999999</v>
      </c>
      <c r="BB54" s="59">
        <v>5015</v>
      </c>
      <c r="BC54" s="60">
        <v>0.16900000000000001</v>
      </c>
      <c r="BD54" s="59">
        <v>1821</v>
      </c>
      <c r="BE54" s="60">
        <v>0.105</v>
      </c>
      <c r="BF54" s="61">
        <v>838</v>
      </c>
      <c r="BG54" s="60">
        <v>0.109</v>
      </c>
      <c r="BI54" s="73"/>
    </row>
    <row r="55" spans="1:61">
      <c r="A55" s="31" t="s">
        <v>198</v>
      </c>
      <c r="B55" s="59">
        <v>7183907</v>
      </c>
      <c r="C55" s="60">
        <v>5.0999999999999997E-2</v>
      </c>
      <c r="D55" s="59">
        <v>186796</v>
      </c>
      <c r="E55" s="60">
        <v>4.3999999999999997E-2</v>
      </c>
      <c r="F55" s="61">
        <v>733</v>
      </c>
      <c r="G55" s="60">
        <v>4.4999999999999998E-2</v>
      </c>
      <c r="H55" s="61">
        <v>240</v>
      </c>
      <c r="I55" s="60">
        <v>5.0999999999999997E-2</v>
      </c>
      <c r="J55" s="61">
        <v>346</v>
      </c>
      <c r="K55" s="60">
        <v>2.9000000000000001E-2</v>
      </c>
      <c r="L55" s="61">
        <v>264</v>
      </c>
      <c r="M55" s="60">
        <v>3.5000000000000003E-2</v>
      </c>
      <c r="N55" s="59">
        <v>3309</v>
      </c>
      <c r="O55" s="60">
        <v>2.9000000000000001E-2</v>
      </c>
      <c r="P55" s="59">
        <v>1372</v>
      </c>
      <c r="Q55" s="60">
        <v>3.5000000000000003E-2</v>
      </c>
      <c r="R55" s="59">
        <v>1836</v>
      </c>
      <c r="S55" s="60">
        <v>5.1999999999999998E-2</v>
      </c>
      <c r="T55" s="61">
        <v>404</v>
      </c>
      <c r="U55" s="60">
        <v>3.5999999999999997E-2</v>
      </c>
      <c r="V55" s="61">
        <v>136</v>
      </c>
      <c r="W55" s="60">
        <v>3.3000000000000002E-2</v>
      </c>
      <c r="X55" s="59">
        <v>2396</v>
      </c>
      <c r="Y55" s="60">
        <v>5.8999999999999997E-2</v>
      </c>
      <c r="Z55" s="61">
        <v>197</v>
      </c>
      <c r="AA55" s="60">
        <v>5.8999999999999997E-2</v>
      </c>
      <c r="AB55" s="59">
        <v>1207</v>
      </c>
      <c r="AC55" s="60">
        <v>4.5999999999999999E-2</v>
      </c>
      <c r="AD55" s="59">
        <v>1696</v>
      </c>
      <c r="AE55" s="60">
        <v>3.6999999999999998E-2</v>
      </c>
      <c r="AF55" s="61">
        <v>610</v>
      </c>
      <c r="AG55" s="60">
        <v>3.4000000000000002E-2</v>
      </c>
      <c r="AH55" s="61">
        <v>826</v>
      </c>
      <c r="AI55" s="60">
        <v>4.2999999999999997E-2</v>
      </c>
      <c r="AJ55" s="61">
        <v>504</v>
      </c>
      <c r="AK55" s="60">
        <v>3.5000000000000003E-2</v>
      </c>
      <c r="AL55" s="61">
        <v>429</v>
      </c>
      <c r="AM55" s="60">
        <v>0.05</v>
      </c>
      <c r="AN55" s="61">
        <v>279</v>
      </c>
      <c r="AO55" s="60">
        <v>4.2999999999999997E-2</v>
      </c>
      <c r="AP55" s="61">
        <v>387</v>
      </c>
      <c r="AQ55" s="60">
        <v>4.7E-2</v>
      </c>
      <c r="AR55" s="59">
        <v>1182</v>
      </c>
      <c r="AS55" s="60">
        <v>4.4999999999999998E-2</v>
      </c>
      <c r="AT55" s="59">
        <v>1355</v>
      </c>
      <c r="AU55" s="60">
        <v>4.1000000000000002E-2</v>
      </c>
      <c r="AV55" s="61">
        <v>146</v>
      </c>
      <c r="AW55" s="60">
        <v>2.5999999999999999E-2</v>
      </c>
      <c r="AX55" s="61">
        <v>451</v>
      </c>
      <c r="AY55" s="60">
        <v>3.4000000000000002E-2</v>
      </c>
      <c r="AZ55" s="61">
        <v>620</v>
      </c>
      <c r="BA55" s="60">
        <v>2.4E-2</v>
      </c>
      <c r="BB55" s="59">
        <v>1124</v>
      </c>
      <c r="BC55" s="60">
        <v>3.7999999999999999E-2</v>
      </c>
      <c r="BD55" s="61">
        <v>832</v>
      </c>
      <c r="BE55" s="60">
        <v>4.8000000000000001E-2</v>
      </c>
      <c r="BF55" s="61">
        <v>344</v>
      </c>
      <c r="BG55" s="60">
        <v>4.4999999999999998E-2</v>
      </c>
      <c r="BI55" s="73"/>
    </row>
    <row r="56" spans="1:61">
      <c r="A56" s="31" t="s">
        <v>199</v>
      </c>
      <c r="B56" s="59">
        <v>3368676</v>
      </c>
      <c r="C56" s="60">
        <v>2.4E-2</v>
      </c>
      <c r="D56" s="59">
        <v>82087</v>
      </c>
      <c r="E56" s="60">
        <v>1.9E-2</v>
      </c>
      <c r="F56" s="61">
        <v>237</v>
      </c>
      <c r="G56" s="60">
        <v>1.4E-2</v>
      </c>
      <c r="H56" s="61">
        <v>72</v>
      </c>
      <c r="I56" s="60">
        <v>1.4999999999999999E-2</v>
      </c>
      <c r="J56" s="61">
        <v>211</v>
      </c>
      <c r="K56" s="60">
        <v>1.7999999999999999E-2</v>
      </c>
      <c r="L56" s="61">
        <v>29</v>
      </c>
      <c r="M56" s="60">
        <v>4.0000000000000001E-3</v>
      </c>
      <c r="N56" s="59">
        <v>1642</v>
      </c>
      <c r="O56" s="60">
        <v>1.4E-2</v>
      </c>
      <c r="P56" s="61">
        <v>279</v>
      </c>
      <c r="Q56" s="60">
        <v>7.0000000000000001E-3</v>
      </c>
      <c r="R56" s="61">
        <v>334</v>
      </c>
      <c r="S56" s="60">
        <v>8.9999999999999993E-3</v>
      </c>
      <c r="T56" s="61">
        <v>147</v>
      </c>
      <c r="U56" s="60">
        <v>1.2999999999999999E-2</v>
      </c>
      <c r="V56" s="61">
        <v>9</v>
      </c>
      <c r="W56" s="60">
        <v>2E-3</v>
      </c>
      <c r="X56" s="61">
        <v>373</v>
      </c>
      <c r="Y56" s="60">
        <v>8.9999999999999993E-3</v>
      </c>
      <c r="Z56" s="61">
        <v>53</v>
      </c>
      <c r="AA56" s="60">
        <v>1.6E-2</v>
      </c>
      <c r="AB56" s="61">
        <v>374</v>
      </c>
      <c r="AC56" s="60">
        <v>1.4E-2</v>
      </c>
      <c r="AD56" s="61">
        <v>555</v>
      </c>
      <c r="AE56" s="60">
        <v>1.2E-2</v>
      </c>
      <c r="AF56" s="61">
        <v>79</v>
      </c>
      <c r="AG56" s="60">
        <v>4.0000000000000001E-3</v>
      </c>
      <c r="AH56" s="61">
        <v>121</v>
      </c>
      <c r="AI56" s="60">
        <v>6.0000000000000001E-3</v>
      </c>
      <c r="AJ56" s="61">
        <v>258</v>
      </c>
      <c r="AK56" s="60">
        <v>1.7999999999999999E-2</v>
      </c>
      <c r="AL56" s="61">
        <v>70</v>
      </c>
      <c r="AM56" s="60">
        <v>8.0000000000000002E-3</v>
      </c>
      <c r="AN56" s="61">
        <v>100</v>
      </c>
      <c r="AO56" s="60">
        <v>1.4999999999999999E-2</v>
      </c>
      <c r="AP56" s="61">
        <v>123</v>
      </c>
      <c r="AQ56" s="60">
        <v>1.4999999999999999E-2</v>
      </c>
      <c r="AR56" s="61">
        <v>371</v>
      </c>
      <c r="AS56" s="60">
        <v>1.4E-2</v>
      </c>
      <c r="AT56" s="61">
        <v>429</v>
      </c>
      <c r="AU56" s="60">
        <v>1.2999999999999999E-2</v>
      </c>
      <c r="AV56" s="61">
        <v>93</v>
      </c>
      <c r="AW56" s="60">
        <v>1.7000000000000001E-2</v>
      </c>
      <c r="AX56" s="61">
        <v>283</v>
      </c>
      <c r="AY56" s="60">
        <v>2.1999999999999999E-2</v>
      </c>
      <c r="AZ56" s="61">
        <v>209</v>
      </c>
      <c r="BA56" s="60">
        <v>8.0000000000000002E-3</v>
      </c>
      <c r="BB56" s="61">
        <v>365</v>
      </c>
      <c r="BC56" s="60">
        <v>1.2E-2</v>
      </c>
      <c r="BD56" s="61">
        <v>165</v>
      </c>
      <c r="BE56" s="60">
        <v>8.9999999999999993E-3</v>
      </c>
      <c r="BF56" s="61">
        <v>163</v>
      </c>
      <c r="BG56" s="60">
        <v>2.1000000000000001E-2</v>
      </c>
      <c r="BI56" s="73"/>
    </row>
    <row r="57" spans="1:61">
      <c r="A57" s="31" t="s">
        <v>200</v>
      </c>
      <c r="B57" s="59">
        <v>9931900</v>
      </c>
      <c r="C57" s="60">
        <v>7.0000000000000007E-2</v>
      </c>
      <c r="D57" s="59">
        <v>278182</v>
      </c>
      <c r="E57" s="60">
        <v>6.6000000000000003E-2</v>
      </c>
      <c r="F57" s="61">
        <v>468</v>
      </c>
      <c r="G57" s="60">
        <v>2.9000000000000001E-2</v>
      </c>
      <c r="H57" s="61">
        <v>151</v>
      </c>
      <c r="I57" s="60">
        <v>3.2000000000000001E-2</v>
      </c>
      <c r="J57" s="61">
        <v>702</v>
      </c>
      <c r="K57" s="60">
        <v>5.8999999999999997E-2</v>
      </c>
      <c r="L57" s="61">
        <v>310</v>
      </c>
      <c r="M57" s="60">
        <v>4.1000000000000002E-2</v>
      </c>
      <c r="N57" s="59">
        <v>6241</v>
      </c>
      <c r="O57" s="60">
        <v>5.5E-2</v>
      </c>
      <c r="P57" s="61">
        <v>967</v>
      </c>
      <c r="Q57" s="60">
        <v>2.5000000000000001E-2</v>
      </c>
      <c r="R57" s="61">
        <v>952</v>
      </c>
      <c r="S57" s="60">
        <v>2.7E-2</v>
      </c>
      <c r="T57" s="61">
        <v>562</v>
      </c>
      <c r="U57" s="60">
        <v>4.9000000000000002E-2</v>
      </c>
      <c r="V57" s="61">
        <v>214</v>
      </c>
      <c r="W57" s="60">
        <v>5.1999999999999998E-2</v>
      </c>
      <c r="X57" s="59">
        <v>1334</v>
      </c>
      <c r="Y57" s="60">
        <v>3.3000000000000002E-2</v>
      </c>
      <c r="Z57" s="61">
        <v>175</v>
      </c>
      <c r="AA57" s="60">
        <v>5.1999999999999998E-2</v>
      </c>
      <c r="AB57" s="59">
        <v>1531</v>
      </c>
      <c r="AC57" s="60">
        <v>5.8000000000000003E-2</v>
      </c>
      <c r="AD57" s="59">
        <v>2543</v>
      </c>
      <c r="AE57" s="60">
        <v>5.6000000000000001E-2</v>
      </c>
      <c r="AF57" s="61">
        <v>800</v>
      </c>
      <c r="AG57" s="60">
        <v>4.4999999999999998E-2</v>
      </c>
      <c r="AH57" s="61">
        <v>523</v>
      </c>
      <c r="AI57" s="60">
        <v>2.7E-2</v>
      </c>
      <c r="AJ57" s="59">
        <v>1006</v>
      </c>
      <c r="AK57" s="60">
        <v>6.9000000000000006E-2</v>
      </c>
      <c r="AL57" s="61">
        <v>337</v>
      </c>
      <c r="AM57" s="60">
        <v>3.9E-2</v>
      </c>
      <c r="AN57" s="61">
        <v>219</v>
      </c>
      <c r="AO57" s="60">
        <v>3.4000000000000002E-2</v>
      </c>
      <c r="AP57" s="61">
        <v>412</v>
      </c>
      <c r="AQ57" s="60">
        <v>0.05</v>
      </c>
      <c r="AR57" s="59">
        <v>1037</v>
      </c>
      <c r="AS57" s="60">
        <v>3.9E-2</v>
      </c>
      <c r="AT57" s="59">
        <v>1237</v>
      </c>
      <c r="AU57" s="60">
        <v>3.7999999999999999E-2</v>
      </c>
      <c r="AV57" s="61">
        <v>244</v>
      </c>
      <c r="AW57" s="60">
        <v>4.3999999999999997E-2</v>
      </c>
      <c r="AX57" s="61">
        <v>611</v>
      </c>
      <c r="AY57" s="60">
        <v>4.7E-2</v>
      </c>
      <c r="AZ57" s="59">
        <v>1679</v>
      </c>
      <c r="BA57" s="60">
        <v>6.6000000000000003E-2</v>
      </c>
      <c r="BB57" s="59">
        <v>1531</v>
      </c>
      <c r="BC57" s="60">
        <v>5.1999999999999998E-2</v>
      </c>
      <c r="BD57" s="61">
        <v>786</v>
      </c>
      <c r="BE57" s="60">
        <v>4.4999999999999998E-2</v>
      </c>
      <c r="BF57" s="61">
        <v>240</v>
      </c>
      <c r="BG57" s="60">
        <v>3.1E-2</v>
      </c>
      <c r="BI57" s="73"/>
    </row>
    <row r="58" spans="1:61">
      <c r="A58" s="31" t="s">
        <v>201</v>
      </c>
      <c r="B58" s="59">
        <v>14772322</v>
      </c>
      <c r="C58" s="60">
        <v>0.104</v>
      </c>
      <c r="D58" s="59">
        <v>388417</v>
      </c>
      <c r="E58" s="60">
        <v>9.1999999999999998E-2</v>
      </c>
      <c r="F58" s="61">
        <v>947</v>
      </c>
      <c r="G58" s="60">
        <v>5.8000000000000003E-2</v>
      </c>
      <c r="H58" s="61">
        <v>214</v>
      </c>
      <c r="I58" s="60">
        <v>4.5999999999999999E-2</v>
      </c>
      <c r="J58" s="61">
        <v>544</v>
      </c>
      <c r="K58" s="60">
        <v>4.4999999999999998E-2</v>
      </c>
      <c r="L58" s="61">
        <v>279</v>
      </c>
      <c r="M58" s="60">
        <v>3.6999999999999998E-2</v>
      </c>
      <c r="N58" s="59">
        <v>10252</v>
      </c>
      <c r="O58" s="60">
        <v>0.09</v>
      </c>
      <c r="P58" s="59">
        <v>2028</v>
      </c>
      <c r="Q58" s="60">
        <v>5.1999999999999998E-2</v>
      </c>
      <c r="R58" s="59">
        <v>1800</v>
      </c>
      <c r="S58" s="60">
        <v>5.0999999999999997E-2</v>
      </c>
      <c r="T58" s="61">
        <v>831</v>
      </c>
      <c r="U58" s="60">
        <v>7.2999999999999995E-2</v>
      </c>
      <c r="V58" s="61">
        <v>341</v>
      </c>
      <c r="W58" s="60">
        <v>8.3000000000000004E-2</v>
      </c>
      <c r="X58" s="59">
        <v>2441</v>
      </c>
      <c r="Y58" s="60">
        <v>0.06</v>
      </c>
      <c r="Z58" s="61">
        <v>135</v>
      </c>
      <c r="AA58" s="60">
        <v>0.04</v>
      </c>
      <c r="AB58" s="59">
        <v>1518</v>
      </c>
      <c r="AC58" s="60">
        <v>5.8000000000000003E-2</v>
      </c>
      <c r="AD58" s="59">
        <v>4261</v>
      </c>
      <c r="AE58" s="60">
        <v>9.2999999999999999E-2</v>
      </c>
      <c r="AF58" s="59">
        <v>1223</v>
      </c>
      <c r="AG58" s="60">
        <v>6.9000000000000006E-2</v>
      </c>
      <c r="AH58" s="61">
        <v>949</v>
      </c>
      <c r="AI58" s="60">
        <v>4.9000000000000002E-2</v>
      </c>
      <c r="AJ58" s="59">
        <v>1229</v>
      </c>
      <c r="AK58" s="60">
        <v>8.4000000000000005E-2</v>
      </c>
      <c r="AL58" s="61">
        <v>520</v>
      </c>
      <c r="AM58" s="60">
        <v>6.0999999999999999E-2</v>
      </c>
      <c r="AN58" s="61">
        <v>160</v>
      </c>
      <c r="AO58" s="60">
        <v>2.5000000000000001E-2</v>
      </c>
      <c r="AP58" s="61">
        <v>461</v>
      </c>
      <c r="AQ58" s="60">
        <v>5.6000000000000001E-2</v>
      </c>
      <c r="AR58" s="59">
        <v>1593</v>
      </c>
      <c r="AS58" s="60">
        <v>0.06</v>
      </c>
      <c r="AT58" s="59">
        <v>1949</v>
      </c>
      <c r="AU58" s="60">
        <v>0.06</v>
      </c>
      <c r="AV58" s="61">
        <v>411</v>
      </c>
      <c r="AW58" s="60">
        <v>7.3999999999999996E-2</v>
      </c>
      <c r="AX58" s="59">
        <v>1121</v>
      </c>
      <c r="AY58" s="60">
        <v>8.5999999999999993E-2</v>
      </c>
      <c r="AZ58" s="59">
        <v>1157</v>
      </c>
      <c r="BA58" s="60">
        <v>4.4999999999999998E-2</v>
      </c>
      <c r="BB58" s="59">
        <v>2195</v>
      </c>
      <c r="BC58" s="60">
        <v>7.3999999999999996E-2</v>
      </c>
      <c r="BD58" s="61">
        <v>941</v>
      </c>
      <c r="BE58" s="60">
        <v>5.3999999999999999E-2</v>
      </c>
      <c r="BF58" s="61">
        <v>563</v>
      </c>
      <c r="BG58" s="60">
        <v>7.2999999999999995E-2</v>
      </c>
      <c r="BI58" s="73"/>
    </row>
    <row r="59" spans="1:61">
      <c r="A59" s="31" t="s">
        <v>202</v>
      </c>
      <c r="B59" s="59">
        <v>31277542</v>
      </c>
      <c r="C59" s="60">
        <v>0.221</v>
      </c>
      <c r="D59" s="59">
        <v>956181</v>
      </c>
      <c r="E59" s="60">
        <v>0.22600000000000001</v>
      </c>
      <c r="F59" s="59">
        <v>2900</v>
      </c>
      <c r="G59" s="60">
        <v>0.17699999999999999</v>
      </c>
      <c r="H59" s="59">
        <v>1017</v>
      </c>
      <c r="I59" s="60">
        <v>0.216</v>
      </c>
      <c r="J59" s="59">
        <v>2279</v>
      </c>
      <c r="K59" s="60">
        <v>0.19</v>
      </c>
      <c r="L59" s="59">
        <v>1982</v>
      </c>
      <c r="M59" s="60">
        <v>0.26200000000000001</v>
      </c>
      <c r="N59" s="59">
        <v>28681</v>
      </c>
      <c r="O59" s="60">
        <v>0.253</v>
      </c>
      <c r="P59" s="59">
        <v>10748</v>
      </c>
      <c r="Q59" s="60">
        <v>0.27700000000000002</v>
      </c>
      <c r="R59" s="59">
        <v>7132</v>
      </c>
      <c r="S59" s="60">
        <v>0.20100000000000001</v>
      </c>
      <c r="T59" s="59">
        <v>2886</v>
      </c>
      <c r="U59" s="60">
        <v>0.254</v>
      </c>
      <c r="V59" s="59">
        <v>1078</v>
      </c>
      <c r="W59" s="60">
        <v>0.26200000000000001</v>
      </c>
      <c r="X59" s="59">
        <v>9484</v>
      </c>
      <c r="Y59" s="60">
        <v>0.23300000000000001</v>
      </c>
      <c r="Z59" s="61">
        <v>702</v>
      </c>
      <c r="AA59" s="60">
        <v>0.21</v>
      </c>
      <c r="AB59" s="59">
        <v>5904</v>
      </c>
      <c r="AC59" s="60">
        <v>0.22500000000000001</v>
      </c>
      <c r="AD59" s="59">
        <v>10797</v>
      </c>
      <c r="AE59" s="60">
        <v>0.23599999999999999</v>
      </c>
      <c r="AF59" s="59">
        <v>5046</v>
      </c>
      <c r="AG59" s="60">
        <v>0.28299999999999997</v>
      </c>
      <c r="AH59" s="59">
        <v>4463</v>
      </c>
      <c r="AI59" s="60">
        <v>0.23100000000000001</v>
      </c>
      <c r="AJ59" s="59">
        <v>2819</v>
      </c>
      <c r="AK59" s="60">
        <v>0.19400000000000001</v>
      </c>
      <c r="AL59" s="59">
        <v>2485</v>
      </c>
      <c r="AM59" s="60">
        <v>0.28899999999999998</v>
      </c>
      <c r="AN59" s="59">
        <v>1473</v>
      </c>
      <c r="AO59" s="60">
        <v>0.22700000000000001</v>
      </c>
      <c r="AP59" s="59">
        <v>1647</v>
      </c>
      <c r="AQ59" s="60">
        <v>0.19900000000000001</v>
      </c>
      <c r="AR59" s="59">
        <v>6561</v>
      </c>
      <c r="AS59" s="60">
        <v>0.248</v>
      </c>
      <c r="AT59" s="59">
        <v>7214</v>
      </c>
      <c r="AU59" s="60">
        <v>0.22</v>
      </c>
      <c r="AV59" s="59">
        <v>1336</v>
      </c>
      <c r="AW59" s="60">
        <v>0.23899999999999999</v>
      </c>
      <c r="AX59" s="59">
        <v>3243</v>
      </c>
      <c r="AY59" s="60">
        <v>0.248</v>
      </c>
      <c r="AZ59" s="59">
        <v>7606</v>
      </c>
      <c r="BA59" s="60">
        <v>0.29799999999999999</v>
      </c>
      <c r="BB59" s="59">
        <v>5632</v>
      </c>
      <c r="BC59" s="60">
        <v>0.19</v>
      </c>
      <c r="BD59" s="59">
        <v>4007</v>
      </c>
      <c r="BE59" s="60">
        <v>0.23</v>
      </c>
      <c r="BF59" s="59">
        <v>1797</v>
      </c>
      <c r="BG59" s="60">
        <v>0.23300000000000001</v>
      </c>
      <c r="BI59" s="73"/>
    </row>
    <row r="60" spans="1:61">
      <c r="A60" s="31" t="s">
        <v>203</v>
      </c>
      <c r="B60" s="59">
        <v>12566228</v>
      </c>
      <c r="C60" s="60">
        <v>8.8999999999999996E-2</v>
      </c>
      <c r="D60" s="59">
        <v>362590</v>
      </c>
      <c r="E60" s="60">
        <v>8.5999999999999993E-2</v>
      </c>
      <c r="F60" s="61">
        <v>649</v>
      </c>
      <c r="G60" s="60">
        <v>0.04</v>
      </c>
      <c r="H60" s="61">
        <v>238</v>
      </c>
      <c r="I60" s="60">
        <v>5.0999999999999997E-2</v>
      </c>
      <c r="J60" s="61">
        <v>717</v>
      </c>
      <c r="K60" s="60">
        <v>0.06</v>
      </c>
      <c r="L60" s="61">
        <v>925</v>
      </c>
      <c r="M60" s="60">
        <v>0.122</v>
      </c>
      <c r="N60" s="59">
        <v>12884</v>
      </c>
      <c r="O60" s="60">
        <v>0.113</v>
      </c>
      <c r="P60" s="59">
        <v>3065</v>
      </c>
      <c r="Q60" s="60">
        <v>7.9000000000000001E-2</v>
      </c>
      <c r="R60" s="59">
        <v>1938</v>
      </c>
      <c r="S60" s="60">
        <v>5.5E-2</v>
      </c>
      <c r="T60" s="61">
        <v>664</v>
      </c>
      <c r="U60" s="60">
        <v>5.8000000000000003E-2</v>
      </c>
      <c r="V60" s="61">
        <v>335</v>
      </c>
      <c r="W60" s="60">
        <v>8.1000000000000003E-2</v>
      </c>
      <c r="X60" s="59">
        <v>3118</v>
      </c>
      <c r="Y60" s="60">
        <v>7.6999999999999999E-2</v>
      </c>
      <c r="Z60" s="61">
        <v>477</v>
      </c>
      <c r="AA60" s="60">
        <v>0.14299999999999999</v>
      </c>
      <c r="AB60" s="59">
        <v>2466</v>
      </c>
      <c r="AC60" s="60">
        <v>9.4E-2</v>
      </c>
      <c r="AD60" s="59">
        <v>3720</v>
      </c>
      <c r="AE60" s="60">
        <v>8.1000000000000003E-2</v>
      </c>
      <c r="AF60" s="59">
        <v>3688</v>
      </c>
      <c r="AG60" s="60">
        <v>0.20699999999999999</v>
      </c>
      <c r="AH60" s="59">
        <v>1669</v>
      </c>
      <c r="AI60" s="60">
        <v>8.5999999999999993E-2</v>
      </c>
      <c r="AJ60" s="59">
        <v>1515</v>
      </c>
      <c r="AK60" s="60">
        <v>0.104</v>
      </c>
      <c r="AL60" s="61">
        <v>736</v>
      </c>
      <c r="AM60" s="60">
        <v>8.5999999999999993E-2</v>
      </c>
      <c r="AN60" s="61">
        <v>409</v>
      </c>
      <c r="AO60" s="60">
        <v>6.3E-2</v>
      </c>
      <c r="AP60" s="61">
        <v>632</v>
      </c>
      <c r="AQ60" s="60">
        <v>7.5999999999999998E-2</v>
      </c>
      <c r="AR60" s="59">
        <v>1679</v>
      </c>
      <c r="AS60" s="60">
        <v>6.3E-2</v>
      </c>
      <c r="AT60" s="59">
        <v>2414</v>
      </c>
      <c r="AU60" s="60">
        <v>7.3999999999999996E-2</v>
      </c>
      <c r="AV60" s="59">
        <v>1033</v>
      </c>
      <c r="AW60" s="60">
        <v>0.185</v>
      </c>
      <c r="AX60" s="59">
        <v>1055</v>
      </c>
      <c r="AY60" s="60">
        <v>8.1000000000000003E-2</v>
      </c>
      <c r="AZ60" s="59">
        <v>4745</v>
      </c>
      <c r="BA60" s="60">
        <v>0.186</v>
      </c>
      <c r="BB60" s="59">
        <v>1832</v>
      </c>
      <c r="BC60" s="60">
        <v>6.2E-2</v>
      </c>
      <c r="BD60" s="59">
        <v>1007</v>
      </c>
      <c r="BE60" s="60">
        <v>5.8000000000000003E-2</v>
      </c>
      <c r="BF60" s="61">
        <v>500</v>
      </c>
      <c r="BG60" s="60">
        <v>6.5000000000000002E-2</v>
      </c>
      <c r="BI60" s="73"/>
    </row>
    <row r="61" spans="1:61">
      <c r="A61" s="31" t="s">
        <v>204</v>
      </c>
      <c r="B61" s="59">
        <v>6899223</v>
      </c>
      <c r="C61" s="60">
        <v>4.9000000000000002E-2</v>
      </c>
      <c r="D61" s="59">
        <v>202053</v>
      </c>
      <c r="E61" s="60">
        <v>4.8000000000000001E-2</v>
      </c>
      <c r="F61" s="61">
        <v>648</v>
      </c>
      <c r="G61" s="60">
        <v>0.04</v>
      </c>
      <c r="H61" s="61">
        <v>152</v>
      </c>
      <c r="I61" s="60">
        <v>3.2000000000000001E-2</v>
      </c>
      <c r="J61" s="61">
        <v>710</v>
      </c>
      <c r="K61" s="60">
        <v>5.8999999999999997E-2</v>
      </c>
      <c r="L61" s="61">
        <v>424</v>
      </c>
      <c r="M61" s="60">
        <v>5.6000000000000001E-2</v>
      </c>
      <c r="N61" s="59">
        <v>5994</v>
      </c>
      <c r="O61" s="60">
        <v>5.2999999999999999E-2</v>
      </c>
      <c r="P61" s="59">
        <v>1700</v>
      </c>
      <c r="Q61" s="60">
        <v>4.3999999999999997E-2</v>
      </c>
      <c r="R61" s="59">
        <v>1671</v>
      </c>
      <c r="S61" s="60">
        <v>4.7E-2</v>
      </c>
      <c r="T61" s="61">
        <v>592</v>
      </c>
      <c r="U61" s="60">
        <v>5.1999999999999998E-2</v>
      </c>
      <c r="V61" s="61">
        <v>218</v>
      </c>
      <c r="W61" s="60">
        <v>5.2999999999999999E-2</v>
      </c>
      <c r="X61" s="59">
        <v>2295</v>
      </c>
      <c r="Y61" s="60">
        <v>5.7000000000000002E-2</v>
      </c>
      <c r="Z61" s="61">
        <v>133</v>
      </c>
      <c r="AA61" s="60">
        <v>0.04</v>
      </c>
      <c r="AB61" s="59">
        <v>1488</v>
      </c>
      <c r="AC61" s="60">
        <v>5.7000000000000002E-2</v>
      </c>
      <c r="AD61" s="59">
        <v>3040</v>
      </c>
      <c r="AE61" s="60">
        <v>6.6000000000000003E-2</v>
      </c>
      <c r="AF61" s="61">
        <v>935</v>
      </c>
      <c r="AG61" s="60">
        <v>5.1999999999999998E-2</v>
      </c>
      <c r="AH61" s="61">
        <v>816</v>
      </c>
      <c r="AI61" s="60">
        <v>4.2000000000000003E-2</v>
      </c>
      <c r="AJ61" s="61">
        <v>911</v>
      </c>
      <c r="AK61" s="60">
        <v>6.3E-2</v>
      </c>
      <c r="AL61" s="61">
        <v>289</v>
      </c>
      <c r="AM61" s="60">
        <v>3.4000000000000002E-2</v>
      </c>
      <c r="AN61" s="61">
        <v>211</v>
      </c>
      <c r="AO61" s="60">
        <v>3.2000000000000001E-2</v>
      </c>
      <c r="AP61" s="61">
        <v>426</v>
      </c>
      <c r="AQ61" s="60">
        <v>5.1999999999999998E-2</v>
      </c>
      <c r="AR61" s="59">
        <v>1373</v>
      </c>
      <c r="AS61" s="60">
        <v>5.1999999999999998E-2</v>
      </c>
      <c r="AT61" s="59">
        <v>1562</v>
      </c>
      <c r="AU61" s="60">
        <v>4.8000000000000001E-2</v>
      </c>
      <c r="AV61" s="61">
        <v>195</v>
      </c>
      <c r="AW61" s="60">
        <v>3.5000000000000003E-2</v>
      </c>
      <c r="AX61" s="61">
        <v>786</v>
      </c>
      <c r="AY61" s="60">
        <v>0.06</v>
      </c>
      <c r="AZ61" s="59">
        <v>1592</v>
      </c>
      <c r="BA61" s="60">
        <v>6.2E-2</v>
      </c>
      <c r="BB61" s="59">
        <v>1285</v>
      </c>
      <c r="BC61" s="60">
        <v>4.2999999999999997E-2</v>
      </c>
      <c r="BD61" s="61">
        <v>852</v>
      </c>
      <c r="BE61" s="60">
        <v>4.9000000000000002E-2</v>
      </c>
      <c r="BF61" s="61">
        <v>649</v>
      </c>
      <c r="BG61" s="60">
        <v>8.4000000000000005E-2</v>
      </c>
      <c r="BI61" s="73"/>
    </row>
    <row r="62" spans="1:61">
      <c r="A62" s="31" t="s">
        <v>205</v>
      </c>
      <c r="B62" s="59">
        <v>6864046</v>
      </c>
      <c r="C62" s="60">
        <v>4.8000000000000001E-2</v>
      </c>
      <c r="D62" s="59">
        <v>181875</v>
      </c>
      <c r="E62" s="60">
        <v>4.2999999999999997E-2</v>
      </c>
      <c r="F62" s="61">
        <v>784</v>
      </c>
      <c r="G62" s="60">
        <v>4.8000000000000001E-2</v>
      </c>
      <c r="H62" s="61">
        <v>85</v>
      </c>
      <c r="I62" s="60">
        <v>1.7999999999999999E-2</v>
      </c>
      <c r="J62" s="61">
        <v>355</v>
      </c>
      <c r="K62" s="60">
        <v>0.03</v>
      </c>
      <c r="L62" s="61">
        <v>293</v>
      </c>
      <c r="M62" s="60">
        <v>3.9E-2</v>
      </c>
      <c r="N62" s="59">
        <v>4241</v>
      </c>
      <c r="O62" s="60">
        <v>3.6999999999999998E-2</v>
      </c>
      <c r="P62" s="59">
        <v>1792</v>
      </c>
      <c r="Q62" s="60">
        <v>4.5999999999999999E-2</v>
      </c>
      <c r="R62" s="59">
        <v>1217</v>
      </c>
      <c r="S62" s="60">
        <v>3.4000000000000002E-2</v>
      </c>
      <c r="T62" s="61">
        <v>461</v>
      </c>
      <c r="U62" s="60">
        <v>4.1000000000000002E-2</v>
      </c>
      <c r="V62" s="61">
        <v>214</v>
      </c>
      <c r="W62" s="60">
        <v>5.1999999999999998E-2</v>
      </c>
      <c r="X62" s="59">
        <v>1460</v>
      </c>
      <c r="Y62" s="60">
        <v>3.5999999999999997E-2</v>
      </c>
      <c r="Z62" s="61">
        <v>239</v>
      </c>
      <c r="AA62" s="60">
        <v>7.0999999999999994E-2</v>
      </c>
      <c r="AB62" s="61">
        <v>863</v>
      </c>
      <c r="AC62" s="60">
        <v>3.3000000000000002E-2</v>
      </c>
      <c r="AD62" s="59">
        <v>1465</v>
      </c>
      <c r="AE62" s="60">
        <v>3.2000000000000001E-2</v>
      </c>
      <c r="AF62" s="61">
        <v>531</v>
      </c>
      <c r="AG62" s="60">
        <v>0.03</v>
      </c>
      <c r="AH62" s="61">
        <v>981</v>
      </c>
      <c r="AI62" s="60">
        <v>5.0999999999999997E-2</v>
      </c>
      <c r="AJ62" s="61">
        <v>406</v>
      </c>
      <c r="AK62" s="60">
        <v>2.8000000000000001E-2</v>
      </c>
      <c r="AL62" s="61">
        <v>269</v>
      </c>
      <c r="AM62" s="60">
        <v>3.1E-2</v>
      </c>
      <c r="AN62" s="61">
        <v>412</v>
      </c>
      <c r="AO62" s="60">
        <v>6.3E-2</v>
      </c>
      <c r="AP62" s="61">
        <v>566</v>
      </c>
      <c r="AQ62" s="60">
        <v>6.8000000000000005E-2</v>
      </c>
      <c r="AR62" s="61">
        <v>893</v>
      </c>
      <c r="AS62" s="60">
        <v>3.4000000000000002E-2</v>
      </c>
      <c r="AT62" s="61">
        <v>884</v>
      </c>
      <c r="AU62" s="60">
        <v>2.7E-2</v>
      </c>
      <c r="AV62" s="61">
        <v>696</v>
      </c>
      <c r="AW62" s="60">
        <v>0.125</v>
      </c>
      <c r="AX62" s="61">
        <v>564</v>
      </c>
      <c r="AY62" s="60">
        <v>4.2999999999999997E-2</v>
      </c>
      <c r="AZ62" s="61">
        <v>668</v>
      </c>
      <c r="BA62" s="60">
        <v>2.5999999999999999E-2</v>
      </c>
      <c r="BB62" s="61">
        <v>916</v>
      </c>
      <c r="BC62" s="60">
        <v>3.1E-2</v>
      </c>
      <c r="BD62" s="61">
        <v>481</v>
      </c>
      <c r="BE62" s="60">
        <v>2.8000000000000001E-2</v>
      </c>
      <c r="BF62" s="61">
        <v>318</v>
      </c>
      <c r="BG62" s="60">
        <v>4.1000000000000002E-2</v>
      </c>
      <c r="BI62" s="73"/>
    </row>
    <row r="63" spans="1:61">
      <c r="A63" s="31" t="s">
        <v>162</v>
      </c>
      <c r="B63" s="24" t="s">
        <v>162</v>
      </c>
      <c r="C63" s="24" t="s">
        <v>162</v>
      </c>
      <c r="D63" s="24" t="s">
        <v>162</v>
      </c>
      <c r="E63" s="24" t="s">
        <v>162</v>
      </c>
      <c r="F63" s="24" t="s">
        <v>162</v>
      </c>
      <c r="G63" s="24" t="s">
        <v>162</v>
      </c>
      <c r="H63" s="24" t="s">
        <v>162</v>
      </c>
      <c r="I63" s="24" t="s">
        <v>162</v>
      </c>
      <c r="J63" s="24" t="s">
        <v>162</v>
      </c>
      <c r="K63" s="24" t="s">
        <v>162</v>
      </c>
      <c r="L63" s="24" t="s">
        <v>162</v>
      </c>
      <c r="M63" s="24" t="s">
        <v>162</v>
      </c>
      <c r="N63" s="24" t="s">
        <v>162</v>
      </c>
      <c r="O63" s="24" t="s">
        <v>162</v>
      </c>
      <c r="P63" s="24" t="s">
        <v>162</v>
      </c>
      <c r="Q63" s="24" t="s">
        <v>162</v>
      </c>
      <c r="R63" s="24" t="s">
        <v>162</v>
      </c>
      <c r="S63" s="24" t="s">
        <v>162</v>
      </c>
      <c r="T63" s="24" t="s">
        <v>162</v>
      </c>
      <c r="U63" s="24" t="s">
        <v>162</v>
      </c>
      <c r="V63" s="24" t="s">
        <v>162</v>
      </c>
      <c r="W63" s="24" t="s">
        <v>162</v>
      </c>
      <c r="X63" s="24" t="s">
        <v>162</v>
      </c>
      <c r="Y63" s="24" t="s">
        <v>162</v>
      </c>
      <c r="Z63" s="24" t="s">
        <v>162</v>
      </c>
      <c r="AA63" s="24" t="s">
        <v>162</v>
      </c>
      <c r="AB63" s="24" t="s">
        <v>162</v>
      </c>
      <c r="AC63" s="24" t="s">
        <v>162</v>
      </c>
      <c r="AD63" s="24" t="s">
        <v>162</v>
      </c>
      <c r="AE63" s="24" t="s">
        <v>162</v>
      </c>
      <c r="AF63" s="24" t="s">
        <v>162</v>
      </c>
      <c r="AG63" s="24" t="s">
        <v>162</v>
      </c>
      <c r="AH63" s="24" t="s">
        <v>162</v>
      </c>
      <c r="AI63" s="24" t="s">
        <v>162</v>
      </c>
      <c r="AJ63" s="24" t="s">
        <v>162</v>
      </c>
      <c r="AK63" s="24" t="s">
        <v>162</v>
      </c>
      <c r="AL63" s="24" t="s">
        <v>162</v>
      </c>
      <c r="AM63" s="24" t="s">
        <v>162</v>
      </c>
      <c r="AN63" s="24" t="s">
        <v>162</v>
      </c>
      <c r="AO63" s="24" t="s">
        <v>162</v>
      </c>
      <c r="AP63" s="24" t="s">
        <v>162</v>
      </c>
      <c r="AQ63" s="24" t="s">
        <v>162</v>
      </c>
      <c r="AR63" s="24" t="s">
        <v>162</v>
      </c>
      <c r="AS63" s="24" t="s">
        <v>162</v>
      </c>
      <c r="AT63" s="24" t="s">
        <v>162</v>
      </c>
      <c r="AU63" s="24" t="s">
        <v>162</v>
      </c>
      <c r="AV63" s="24" t="s">
        <v>162</v>
      </c>
      <c r="AW63" s="24" t="s">
        <v>162</v>
      </c>
      <c r="AX63" s="24" t="s">
        <v>162</v>
      </c>
      <c r="AY63" s="24" t="s">
        <v>162</v>
      </c>
      <c r="AZ63" s="24" t="s">
        <v>162</v>
      </c>
      <c r="BA63" s="24" t="s">
        <v>162</v>
      </c>
      <c r="BB63" s="24" t="s">
        <v>162</v>
      </c>
      <c r="BC63" s="24" t="s">
        <v>162</v>
      </c>
      <c r="BD63" s="24" t="s">
        <v>162</v>
      </c>
      <c r="BE63" s="24" t="s">
        <v>162</v>
      </c>
      <c r="BF63" s="24" t="s">
        <v>162</v>
      </c>
      <c r="BG63" s="24" t="s">
        <v>162</v>
      </c>
      <c r="BI63" s="73"/>
    </row>
    <row r="64" spans="1:61">
      <c r="A64" s="31" t="s">
        <v>206</v>
      </c>
      <c r="B64" s="24" t="s">
        <v>162</v>
      </c>
      <c r="C64" s="24" t="s">
        <v>162</v>
      </c>
      <c r="D64" s="24" t="s">
        <v>162</v>
      </c>
      <c r="E64" s="24" t="s">
        <v>162</v>
      </c>
      <c r="F64" s="24" t="s">
        <v>162</v>
      </c>
      <c r="G64" s="24" t="s">
        <v>162</v>
      </c>
      <c r="H64" s="24" t="s">
        <v>162</v>
      </c>
      <c r="I64" s="24" t="s">
        <v>162</v>
      </c>
      <c r="J64" s="24" t="s">
        <v>162</v>
      </c>
      <c r="K64" s="24" t="s">
        <v>162</v>
      </c>
      <c r="L64" s="24" t="s">
        <v>162</v>
      </c>
      <c r="M64" s="24" t="s">
        <v>162</v>
      </c>
      <c r="N64" s="24" t="s">
        <v>162</v>
      </c>
      <c r="O64" s="24" t="s">
        <v>162</v>
      </c>
      <c r="P64" s="24" t="s">
        <v>162</v>
      </c>
      <c r="Q64" s="24" t="s">
        <v>162</v>
      </c>
      <c r="R64" s="24" t="s">
        <v>162</v>
      </c>
      <c r="S64" s="24" t="s">
        <v>162</v>
      </c>
      <c r="T64" s="24" t="s">
        <v>162</v>
      </c>
      <c r="U64" s="24" t="s">
        <v>162</v>
      </c>
      <c r="V64" s="24" t="s">
        <v>162</v>
      </c>
      <c r="W64" s="24" t="s">
        <v>162</v>
      </c>
      <c r="X64" s="24" t="s">
        <v>162</v>
      </c>
      <c r="Y64" s="24" t="s">
        <v>162</v>
      </c>
      <c r="Z64" s="24" t="s">
        <v>162</v>
      </c>
      <c r="AA64" s="24" t="s">
        <v>162</v>
      </c>
      <c r="AB64" s="24" t="s">
        <v>162</v>
      </c>
      <c r="AC64" s="24" t="s">
        <v>162</v>
      </c>
      <c r="AD64" s="24" t="s">
        <v>162</v>
      </c>
      <c r="AE64" s="24" t="s">
        <v>162</v>
      </c>
      <c r="AF64" s="24" t="s">
        <v>162</v>
      </c>
      <c r="AG64" s="24" t="s">
        <v>162</v>
      </c>
      <c r="AH64" s="24" t="s">
        <v>162</v>
      </c>
      <c r="AI64" s="24" t="s">
        <v>162</v>
      </c>
      <c r="AJ64" s="24" t="s">
        <v>162</v>
      </c>
      <c r="AK64" s="24" t="s">
        <v>162</v>
      </c>
      <c r="AL64" s="24" t="s">
        <v>162</v>
      </c>
      <c r="AM64" s="24" t="s">
        <v>162</v>
      </c>
      <c r="AN64" s="24" t="s">
        <v>162</v>
      </c>
      <c r="AO64" s="24" t="s">
        <v>162</v>
      </c>
      <c r="AP64" s="24" t="s">
        <v>162</v>
      </c>
      <c r="AQ64" s="24" t="s">
        <v>162</v>
      </c>
      <c r="AR64" s="24" t="s">
        <v>162</v>
      </c>
      <c r="AS64" s="24" t="s">
        <v>162</v>
      </c>
      <c r="AT64" s="24" t="s">
        <v>162</v>
      </c>
      <c r="AU64" s="24" t="s">
        <v>162</v>
      </c>
      <c r="AV64" s="24" t="s">
        <v>162</v>
      </c>
      <c r="AW64" s="24" t="s">
        <v>162</v>
      </c>
      <c r="AX64" s="24" t="s">
        <v>162</v>
      </c>
      <c r="AY64" s="24" t="s">
        <v>162</v>
      </c>
      <c r="AZ64" s="24" t="s">
        <v>162</v>
      </c>
      <c r="BA64" s="24" t="s">
        <v>162</v>
      </c>
      <c r="BB64" s="24" t="s">
        <v>162</v>
      </c>
      <c r="BC64" s="24" t="s">
        <v>162</v>
      </c>
      <c r="BD64" s="24" t="s">
        <v>162</v>
      </c>
      <c r="BE64" s="24" t="s">
        <v>162</v>
      </c>
      <c r="BF64" s="24" t="s">
        <v>162</v>
      </c>
      <c r="BG64" s="24" t="s">
        <v>162</v>
      </c>
      <c r="BI64" s="73"/>
    </row>
    <row r="65" spans="1:61">
      <c r="A65" s="31" t="s">
        <v>186</v>
      </c>
      <c r="B65" s="59">
        <v>141833331</v>
      </c>
      <c r="C65" s="59">
        <v>141833331</v>
      </c>
      <c r="D65" s="59">
        <v>4234087</v>
      </c>
      <c r="E65" s="59">
        <v>4234087</v>
      </c>
      <c r="F65" s="59">
        <v>16401</v>
      </c>
      <c r="G65" s="59">
        <v>16401</v>
      </c>
      <c r="H65" s="59">
        <v>4701</v>
      </c>
      <c r="I65" s="59">
        <v>4701</v>
      </c>
      <c r="J65" s="59">
        <v>11976</v>
      </c>
      <c r="K65" s="59">
        <v>11976</v>
      </c>
      <c r="L65" s="59">
        <v>7552</v>
      </c>
      <c r="M65" s="59">
        <v>7552</v>
      </c>
      <c r="N65" s="59">
        <v>113559</v>
      </c>
      <c r="O65" s="59">
        <v>113559</v>
      </c>
      <c r="P65" s="59">
        <v>38866</v>
      </c>
      <c r="Q65" s="59">
        <v>38866</v>
      </c>
      <c r="R65" s="59">
        <v>35439</v>
      </c>
      <c r="S65" s="59">
        <v>35439</v>
      </c>
      <c r="T65" s="59">
        <v>11363</v>
      </c>
      <c r="U65" s="59">
        <v>11363</v>
      </c>
      <c r="V65" s="59">
        <v>4120</v>
      </c>
      <c r="W65" s="59">
        <v>4120</v>
      </c>
      <c r="X65" s="59">
        <v>40619</v>
      </c>
      <c r="Y65" s="59">
        <v>40619</v>
      </c>
      <c r="Z65" s="59">
        <v>3345</v>
      </c>
      <c r="AA65" s="59">
        <v>3345</v>
      </c>
      <c r="AB65" s="59">
        <v>26295</v>
      </c>
      <c r="AC65" s="59">
        <v>26295</v>
      </c>
      <c r="AD65" s="59">
        <v>45759</v>
      </c>
      <c r="AE65" s="59">
        <v>45759</v>
      </c>
      <c r="AF65" s="59">
        <v>17831</v>
      </c>
      <c r="AG65" s="59">
        <v>17831</v>
      </c>
      <c r="AH65" s="59">
        <v>19330</v>
      </c>
      <c r="AI65" s="59">
        <v>19330</v>
      </c>
      <c r="AJ65" s="59">
        <v>14553</v>
      </c>
      <c r="AK65" s="59">
        <v>14553</v>
      </c>
      <c r="AL65" s="59">
        <v>8591</v>
      </c>
      <c r="AM65" s="59">
        <v>8591</v>
      </c>
      <c r="AN65" s="59">
        <v>6495</v>
      </c>
      <c r="AO65" s="59">
        <v>6495</v>
      </c>
      <c r="AP65" s="59">
        <v>8270</v>
      </c>
      <c r="AQ65" s="59">
        <v>8270</v>
      </c>
      <c r="AR65" s="59">
        <v>26484</v>
      </c>
      <c r="AS65" s="59">
        <v>26484</v>
      </c>
      <c r="AT65" s="59">
        <v>32734</v>
      </c>
      <c r="AU65" s="59">
        <v>32734</v>
      </c>
      <c r="AV65" s="59">
        <v>5590</v>
      </c>
      <c r="AW65" s="59">
        <v>5590</v>
      </c>
      <c r="AX65" s="59">
        <v>13075</v>
      </c>
      <c r="AY65" s="59">
        <v>13075</v>
      </c>
      <c r="AZ65" s="59">
        <v>25550</v>
      </c>
      <c r="BA65" s="59">
        <v>25550</v>
      </c>
      <c r="BB65" s="59">
        <v>29596</v>
      </c>
      <c r="BC65" s="59">
        <v>29596</v>
      </c>
      <c r="BD65" s="59">
        <v>17425</v>
      </c>
      <c r="BE65" s="59">
        <v>17425</v>
      </c>
      <c r="BF65" s="59">
        <v>7723</v>
      </c>
      <c r="BG65" s="59">
        <v>7723</v>
      </c>
      <c r="BI65" s="73"/>
    </row>
    <row r="66" spans="1:61">
      <c r="A66" s="31" t="s">
        <v>207</v>
      </c>
      <c r="B66" s="59">
        <v>111303933</v>
      </c>
      <c r="C66" s="60">
        <v>0.78500000000000003</v>
      </c>
      <c r="D66" s="59">
        <v>3319505</v>
      </c>
      <c r="E66" s="60">
        <v>0.78400000000000003</v>
      </c>
      <c r="F66" s="59">
        <v>12952</v>
      </c>
      <c r="G66" s="60">
        <v>0.79</v>
      </c>
      <c r="H66" s="59">
        <v>3450</v>
      </c>
      <c r="I66" s="60">
        <v>0.73399999999999999</v>
      </c>
      <c r="J66" s="59">
        <v>9162</v>
      </c>
      <c r="K66" s="60">
        <v>0.76500000000000001</v>
      </c>
      <c r="L66" s="59">
        <v>5449</v>
      </c>
      <c r="M66" s="60">
        <v>0.72199999999999998</v>
      </c>
      <c r="N66" s="59">
        <v>86951</v>
      </c>
      <c r="O66" s="60">
        <v>0.76600000000000001</v>
      </c>
      <c r="P66" s="59">
        <v>28476</v>
      </c>
      <c r="Q66" s="60">
        <v>0.73299999999999998</v>
      </c>
      <c r="R66" s="59">
        <v>27737</v>
      </c>
      <c r="S66" s="60">
        <v>0.78300000000000003</v>
      </c>
      <c r="T66" s="59">
        <v>8071</v>
      </c>
      <c r="U66" s="60">
        <v>0.71</v>
      </c>
      <c r="V66" s="59">
        <v>2680</v>
      </c>
      <c r="W66" s="60">
        <v>0.65</v>
      </c>
      <c r="X66" s="59">
        <v>32124</v>
      </c>
      <c r="Y66" s="60">
        <v>0.79100000000000004</v>
      </c>
      <c r="Z66" s="59">
        <v>2454</v>
      </c>
      <c r="AA66" s="60">
        <v>0.73399999999999999</v>
      </c>
      <c r="AB66" s="59">
        <v>19851</v>
      </c>
      <c r="AC66" s="60">
        <v>0.755</v>
      </c>
      <c r="AD66" s="59">
        <v>35974</v>
      </c>
      <c r="AE66" s="60">
        <v>0.78600000000000003</v>
      </c>
      <c r="AF66" s="59">
        <v>12226</v>
      </c>
      <c r="AG66" s="60">
        <v>0.68600000000000005</v>
      </c>
      <c r="AH66" s="59">
        <v>14691</v>
      </c>
      <c r="AI66" s="60">
        <v>0.76</v>
      </c>
      <c r="AJ66" s="59">
        <v>11028</v>
      </c>
      <c r="AK66" s="60">
        <v>0.75800000000000001</v>
      </c>
      <c r="AL66" s="59">
        <v>6467</v>
      </c>
      <c r="AM66" s="60">
        <v>0.753</v>
      </c>
      <c r="AN66" s="59">
        <v>4793</v>
      </c>
      <c r="AO66" s="60">
        <v>0.73799999999999999</v>
      </c>
      <c r="AP66" s="59">
        <v>6066</v>
      </c>
      <c r="AQ66" s="60">
        <v>0.73299999999999998</v>
      </c>
      <c r="AR66" s="59">
        <v>20295</v>
      </c>
      <c r="AS66" s="60">
        <v>0.76600000000000001</v>
      </c>
      <c r="AT66" s="59">
        <v>26009</v>
      </c>
      <c r="AU66" s="60">
        <v>0.79500000000000004</v>
      </c>
      <c r="AV66" s="59">
        <v>3444</v>
      </c>
      <c r="AW66" s="60">
        <v>0.61599999999999999</v>
      </c>
      <c r="AX66" s="59">
        <v>10178</v>
      </c>
      <c r="AY66" s="60">
        <v>0.77800000000000002</v>
      </c>
      <c r="AZ66" s="59">
        <v>16823</v>
      </c>
      <c r="BA66" s="60">
        <v>0.65800000000000003</v>
      </c>
      <c r="BB66" s="59">
        <v>23091</v>
      </c>
      <c r="BC66" s="60">
        <v>0.78</v>
      </c>
      <c r="BD66" s="59">
        <v>14089</v>
      </c>
      <c r="BE66" s="60">
        <v>0.80900000000000005</v>
      </c>
      <c r="BF66" s="59">
        <v>5215</v>
      </c>
      <c r="BG66" s="60">
        <v>0.67500000000000004</v>
      </c>
      <c r="BI66" s="73"/>
    </row>
    <row r="67" spans="1:61">
      <c r="A67" s="31" t="s">
        <v>208</v>
      </c>
      <c r="B67" s="59">
        <v>21024265</v>
      </c>
      <c r="C67" s="60">
        <v>0.14799999999999999</v>
      </c>
      <c r="D67" s="59">
        <v>641586</v>
      </c>
      <c r="E67" s="60">
        <v>0.152</v>
      </c>
      <c r="F67" s="59">
        <v>2311</v>
      </c>
      <c r="G67" s="60">
        <v>0.14099999999999999</v>
      </c>
      <c r="H67" s="61">
        <v>785</v>
      </c>
      <c r="I67" s="60">
        <v>0.16700000000000001</v>
      </c>
      <c r="J67" s="59">
        <v>1659</v>
      </c>
      <c r="K67" s="60">
        <v>0.13900000000000001</v>
      </c>
      <c r="L67" s="59">
        <v>1252</v>
      </c>
      <c r="M67" s="60">
        <v>0.16600000000000001</v>
      </c>
      <c r="N67" s="59">
        <v>16782</v>
      </c>
      <c r="O67" s="60">
        <v>0.14799999999999999</v>
      </c>
      <c r="P67" s="59">
        <v>7769</v>
      </c>
      <c r="Q67" s="60">
        <v>0.2</v>
      </c>
      <c r="R67" s="59">
        <v>5130</v>
      </c>
      <c r="S67" s="60">
        <v>0.14499999999999999</v>
      </c>
      <c r="T67" s="59">
        <v>1909</v>
      </c>
      <c r="U67" s="60">
        <v>0.16800000000000001</v>
      </c>
      <c r="V67" s="61">
        <v>785</v>
      </c>
      <c r="W67" s="60">
        <v>0.191</v>
      </c>
      <c r="X67" s="59">
        <v>5915</v>
      </c>
      <c r="Y67" s="60">
        <v>0.14599999999999999</v>
      </c>
      <c r="Z67" s="61">
        <v>692</v>
      </c>
      <c r="AA67" s="60">
        <v>0.20699999999999999</v>
      </c>
      <c r="AB67" s="59">
        <v>3786</v>
      </c>
      <c r="AC67" s="60">
        <v>0.14399999999999999</v>
      </c>
      <c r="AD67" s="59">
        <v>5148</v>
      </c>
      <c r="AE67" s="60">
        <v>0.113</v>
      </c>
      <c r="AF67" s="59">
        <v>4308</v>
      </c>
      <c r="AG67" s="60">
        <v>0.24199999999999999</v>
      </c>
      <c r="AH67" s="59">
        <v>3460</v>
      </c>
      <c r="AI67" s="60">
        <v>0.17899999999999999</v>
      </c>
      <c r="AJ67" s="59">
        <v>1878</v>
      </c>
      <c r="AK67" s="60">
        <v>0.129</v>
      </c>
      <c r="AL67" s="59">
        <v>1345</v>
      </c>
      <c r="AM67" s="60">
        <v>0.157</v>
      </c>
      <c r="AN67" s="59">
        <v>1138</v>
      </c>
      <c r="AO67" s="60">
        <v>0.17499999999999999</v>
      </c>
      <c r="AP67" s="59">
        <v>1366</v>
      </c>
      <c r="AQ67" s="60">
        <v>0.16500000000000001</v>
      </c>
      <c r="AR67" s="59">
        <v>3845</v>
      </c>
      <c r="AS67" s="60">
        <v>0.14499999999999999</v>
      </c>
      <c r="AT67" s="59">
        <v>4163</v>
      </c>
      <c r="AU67" s="60">
        <v>0.127</v>
      </c>
      <c r="AV67" s="59">
        <v>1524</v>
      </c>
      <c r="AW67" s="60">
        <v>0.27300000000000002</v>
      </c>
      <c r="AX67" s="59">
        <v>1707</v>
      </c>
      <c r="AY67" s="60">
        <v>0.13100000000000001</v>
      </c>
      <c r="AZ67" s="59">
        <v>5926</v>
      </c>
      <c r="BA67" s="60">
        <v>0.23200000000000001</v>
      </c>
      <c r="BB67" s="59">
        <v>3784</v>
      </c>
      <c r="BC67" s="60">
        <v>0.128</v>
      </c>
      <c r="BD67" s="59">
        <v>2090</v>
      </c>
      <c r="BE67" s="60">
        <v>0.12</v>
      </c>
      <c r="BF67" s="59">
        <v>1391</v>
      </c>
      <c r="BG67" s="60">
        <v>0.18</v>
      </c>
      <c r="BI67" s="73"/>
    </row>
    <row r="68" spans="1:61">
      <c r="A68" s="31" t="s">
        <v>209</v>
      </c>
      <c r="B68" s="59">
        <v>9250789</v>
      </c>
      <c r="C68" s="60">
        <v>6.5000000000000002E-2</v>
      </c>
      <c r="D68" s="59">
        <v>265982</v>
      </c>
      <c r="E68" s="60">
        <v>6.3E-2</v>
      </c>
      <c r="F68" s="59">
        <v>1018</v>
      </c>
      <c r="G68" s="60">
        <v>6.2E-2</v>
      </c>
      <c r="H68" s="61">
        <v>466</v>
      </c>
      <c r="I68" s="60">
        <v>9.9000000000000005E-2</v>
      </c>
      <c r="J68" s="59">
        <v>1155</v>
      </c>
      <c r="K68" s="60">
        <v>9.6000000000000002E-2</v>
      </c>
      <c r="L68" s="61">
        <v>844</v>
      </c>
      <c r="M68" s="60">
        <v>0.112</v>
      </c>
      <c r="N68" s="59">
        <v>9637</v>
      </c>
      <c r="O68" s="60">
        <v>8.5000000000000006E-2</v>
      </c>
      <c r="P68" s="59">
        <v>2598</v>
      </c>
      <c r="Q68" s="60">
        <v>6.7000000000000004E-2</v>
      </c>
      <c r="R68" s="59">
        <v>2498</v>
      </c>
      <c r="S68" s="60">
        <v>7.0000000000000007E-2</v>
      </c>
      <c r="T68" s="59">
        <v>1353</v>
      </c>
      <c r="U68" s="60">
        <v>0.11899999999999999</v>
      </c>
      <c r="V68" s="61">
        <v>655</v>
      </c>
      <c r="W68" s="60">
        <v>0.159</v>
      </c>
      <c r="X68" s="59">
        <v>2526</v>
      </c>
      <c r="Y68" s="60">
        <v>6.2E-2</v>
      </c>
      <c r="Z68" s="61">
        <v>185</v>
      </c>
      <c r="AA68" s="60">
        <v>5.5E-2</v>
      </c>
      <c r="AB68" s="59">
        <v>2620</v>
      </c>
      <c r="AC68" s="60">
        <v>0.1</v>
      </c>
      <c r="AD68" s="59">
        <v>4492</v>
      </c>
      <c r="AE68" s="60">
        <v>9.8000000000000004E-2</v>
      </c>
      <c r="AF68" s="59">
        <v>1256</v>
      </c>
      <c r="AG68" s="60">
        <v>7.0000000000000007E-2</v>
      </c>
      <c r="AH68" s="59">
        <v>1177</v>
      </c>
      <c r="AI68" s="60">
        <v>6.0999999999999999E-2</v>
      </c>
      <c r="AJ68" s="59">
        <v>1585</v>
      </c>
      <c r="AK68" s="60">
        <v>0.109</v>
      </c>
      <c r="AL68" s="61">
        <v>779</v>
      </c>
      <c r="AM68" s="60">
        <v>9.0999999999999998E-2</v>
      </c>
      <c r="AN68" s="61">
        <v>552</v>
      </c>
      <c r="AO68" s="60">
        <v>8.5000000000000006E-2</v>
      </c>
      <c r="AP68" s="61">
        <v>770</v>
      </c>
      <c r="AQ68" s="60">
        <v>9.2999999999999999E-2</v>
      </c>
      <c r="AR68" s="59">
        <v>2327</v>
      </c>
      <c r="AS68" s="60">
        <v>8.7999999999999995E-2</v>
      </c>
      <c r="AT68" s="59">
        <v>2401</v>
      </c>
      <c r="AU68" s="60">
        <v>7.2999999999999995E-2</v>
      </c>
      <c r="AV68" s="61">
        <v>622</v>
      </c>
      <c r="AW68" s="60">
        <v>0.111</v>
      </c>
      <c r="AX68" s="59">
        <v>1175</v>
      </c>
      <c r="AY68" s="60">
        <v>0.09</v>
      </c>
      <c r="AZ68" s="59">
        <v>2705</v>
      </c>
      <c r="BA68" s="60">
        <v>0.106</v>
      </c>
      <c r="BB68" s="59">
        <v>2667</v>
      </c>
      <c r="BC68" s="60">
        <v>0.09</v>
      </c>
      <c r="BD68" s="59">
        <v>1193</v>
      </c>
      <c r="BE68" s="60">
        <v>6.8000000000000005E-2</v>
      </c>
      <c r="BF68" s="59">
        <v>1100</v>
      </c>
      <c r="BG68" s="60">
        <v>0.14199999999999999</v>
      </c>
      <c r="BI68" s="73"/>
    </row>
    <row r="69" spans="1:61">
      <c r="A69" s="31" t="s">
        <v>210</v>
      </c>
      <c r="B69" s="59">
        <v>254344</v>
      </c>
      <c r="C69" s="60">
        <v>2E-3</v>
      </c>
      <c r="D69" s="59">
        <v>7014</v>
      </c>
      <c r="E69" s="60">
        <v>2E-3</v>
      </c>
      <c r="F69" s="61">
        <v>120</v>
      </c>
      <c r="G69" s="60">
        <v>7.0000000000000001E-3</v>
      </c>
      <c r="H69" s="61">
        <v>0</v>
      </c>
      <c r="I69" s="60">
        <v>0</v>
      </c>
      <c r="J69" s="61">
        <v>0</v>
      </c>
      <c r="K69" s="60">
        <v>0</v>
      </c>
      <c r="L69" s="61">
        <v>7</v>
      </c>
      <c r="M69" s="60">
        <v>1E-3</v>
      </c>
      <c r="N69" s="61">
        <v>189</v>
      </c>
      <c r="O69" s="60">
        <v>2E-3</v>
      </c>
      <c r="P69" s="61">
        <v>23</v>
      </c>
      <c r="Q69" s="60">
        <v>1E-3</v>
      </c>
      <c r="R69" s="61">
        <v>74</v>
      </c>
      <c r="S69" s="60">
        <v>2E-3</v>
      </c>
      <c r="T69" s="61">
        <v>30</v>
      </c>
      <c r="U69" s="60">
        <v>3.0000000000000001E-3</v>
      </c>
      <c r="V69" s="61">
        <v>0</v>
      </c>
      <c r="W69" s="60">
        <v>0</v>
      </c>
      <c r="X69" s="61">
        <v>54</v>
      </c>
      <c r="Y69" s="60">
        <v>1E-3</v>
      </c>
      <c r="Z69" s="61">
        <v>14</v>
      </c>
      <c r="AA69" s="60">
        <v>4.0000000000000001E-3</v>
      </c>
      <c r="AB69" s="61">
        <v>38</v>
      </c>
      <c r="AC69" s="60">
        <v>1E-3</v>
      </c>
      <c r="AD69" s="61">
        <v>145</v>
      </c>
      <c r="AE69" s="60">
        <v>3.0000000000000001E-3</v>
      </c>
      <c r="AF69" s="61">
        <v>41</v>
      </c>
      <c r="AG69" s="60">
        <v>2E-3</v>
      </c>
      <c r="AH69" s="61">
        <v>2</v>
      </c>
      <c r="AI69" s="60">
        <v>0</v>
      </c>
      <c r="AJ69" s="61">
        <v>62</v>
      </c>
      <c r="AK69" s="60">
        <v>4.0000000000000001E-3</v>
      </c>
      <c r="AL69" s="61">
        <v>0</v>
      </c>
      <c r="AM69" s="60">
        <v>0</v>
      </c>
      <c r="AN69" s="61">
        <v>12</v>
      </c>
      <c r="AO69" s="60">
        <v>2E-3</v>
      </c>
      <c r="AP69" s="61">
        <v>68</v>
      </c>
      <c r="AQ69" s="60">
        <v>8.0000000000000002E-3</v>
      </c>
      <c r="AR69" s="61">
        <v>17</v>
      </c>
      <c r="AS69" s="60">
        <v>1E-3</v>
      </c>
      <c r="AT69" s="61">
        <v>161</v>
      </c>
      <c r="AU69" s="60">
        <v>5.0000000000000001E-3</v>
      </c>
      <c r="AV69" s="61">
        <v>0</v>
      </c>
      <c r="AW69" s="60">
        <v>0</v>
      </c>
      <c r="AX69" s="61">
        <v>15</v>
      </c>
      <c r="AY69" s="60">
        <v>1E-3</v>
      </c>
      <c r="AZ69" s="61">
        <v>96</v>
      </c>
      <c r="BA69" s="60">
        <v>4.0000000000000001E-3</v>
      </c>
      <c r="BB69" s="61">
        <v>54</v>
      </c>
      <c r="BC69" s="60">
        <v>2E-3</v>
      </c>
      <c r="BD69" s="61">
        <v>53</v>
      </c>
      <c r="BE69" s="60">
        <v>3.0000000000000001E-3</v>
      </c>
      <c r="BF69" s="61">
        <v>17</v>
      </c>
      <c r="BG69" s="60">
        <v>2E-3</v>
      </c>
      <c r="BI69" s="73"/>
    </row>
    <row r="70" spans="1:61">
      <c r="A70" s="31" t="s">
        <v>162</v>
      </c>
      <c r="B70" s="24" t="s">
        <v>162</v>
      </c>
      <c r="C70" s="24" t="s">
        <v>162</v>
      </c>
      <c r="D70" s="24" t="s">
        <v>162</v>
      </c>
      <c r="E70" s="24" t="s">
        <v>162</v>
      </c>
      <c r="F70" s="24" t="s">
        <v>162</v>
      </c>
      <c r="G70" s="24" t="s">
        <v>162</v>
      </c>
      <c r="H70" s="24" t="s">
        <v>162</v>
      </c>
      <c r="I70" s="24" t="s">
        <v>162</v>
      </c>
      <c r="J70" s="24" t="s">
        <v>162</v>
      </c>
      <c r="K70" s="24" t="s">
        <v>162</v>
      </c>
      <c r="L70" s="24" t="s">
        <v>162</v>
      </c>
      <c r="M70" s="24" t="s">
        <v>162</v>
      </c>
      <c r="N70" s="24" t="s">
        <v>162</v>
      </c>
      <c r="O70" s="24" t="s">
        <v>162</v>
      </c>
      <c r="P70" s="24" t="s">
        <v>162</v>
      </c>
      <c r="Q70" s="24" t="s">
        <v>162</v>
      </c>
      <c r="R70" s="24" t="s">
        <v>162</v>
      </c>
      <c r="S70" s="24" t="s">
        <v>162</v>
      </c>
      <c r="T70" s="24" t="s">
        <v>162</v>
      </c>
      <c r="U70" s="24" t="s">
        <v>162</v>
      </c>
      <c r="V70" s="24" t="s">
        <v>162</v>
      </c>
      <c r="W70" s="24" t="s">
        <v>162</v>
      </c>
      <c r="X70" s="24" t="s">
        <v>162</v>
      </c>
      <c r="Y70" s="24" t="s">
        <v>162</v>
      </c>
      <c r="Z70" s="24" t="s">
        <v>162</v>
      </c>
      <c r="AA70" s="24" t="s">
        <v>162</v>
      </c>
      <c r="AB70" s="24" t="s">
        <v>162</v>
      </c>
      <c r="AC70" s="24" t="s">
        <v>162</v>
      </c>
      <c r="AD70" s="24" t="s">
        <v>162</v>
      </c>
      <c r="AE70" s="24" t="s">
        <v>162</v>
      </c>
      <c r="AF70" s="24" t="s">
        <v>162</v>
      </c>
      <c r="AG70" s="24" t="s">
        <v>162</v>
      </c>
      <c r="AH70" s="24" t="s">
        <v>162</v>
      </c>
      <c r="AI70" s="24" t="s">
        <v>162</v>
      </c>
      <c r="AJ70" s="24" t="s">
        <v>162</v>
      </c>
      <c r="AK70" s="24" t="s">
        <v>162</v>
      </c>
      <c r="AL70" s="24" t="s">
        <v>162</v>
      </c>
      <c r="AM70" s="24" t="s">
        <v>162</v>
      </c>
      <c r="AN70" s="24" t="s">
        <v>162</v>
      </c>
      <c r="AO70" s="24" t="s">
        <v>162</v>
      </c>
      <c r="AP70" s="24" t="s">
        <v>162</v>
      </c>
      <c r="AQ70" s="24" t="s">
        <v>162</v>
      </c>
      <c r="AR70" s="24" t="s">
        <v>162</v>
      </c>
      <c r="AS70" s="24" t="s">
        <v>162</v>
      </c>
      <c r="AT70" s="24" t="s">
        <v>162</v>
      </c>
      <c r="AU70" s="24" t="s">
        <v>162</v>
      </c>
      <c r="AV70" s="24" t="s">
        <v>162</v>
      </c>
      <c r="AW70" s="24" t="s">
        <v>162</v>
      </c>
      <c r="AX70" s="24" t="s">
        <v>162</v>
      </c>
      <c r="AY70" s="24" t="s">
        <v>162</v>
      </c>
      <c r="AZ70" s="24" t="s">
        <v>162</v>
      </c>
      <c r="BA70" s="24" t="s">
        <v>162</v>
      </c>
      <c r="BB70" s="24" t="s">
        <v>162</v>
      </c>
      <c r="BC70" s="24" t="s">
        <v>162</v>
      </c>
      <c r="BD70" s="24" t="s">
        <v>162</v>
      </c>
      <c r="BE70" s="24" t="s">
        <v>162</v>
      </c>
      <c r="BF70" s="24" t="s">
        <v>162</v>
      </c>
      <c r="BG70" s="24" t="s">
        <v>162</v>
      </c>
      <c r="BI70" s="73"/>
    </row>
    <row r="71" spans="1:61">
      <c r="A71" s="31" t="s">
        <v>289</v>
      </c>
      <c r="B71" s="24" t="s">
        <v>162</v>
      </c>
      <c r="C71" s="24" t="s">
        <v>162</v>
      </c>
      <c r="D71" s="24" t="s">
        <v>162</v>
      </c>
      <c r="E71" s="24" t="s">
        <v>162</v>
      </c>
      <c r="F71" s="24" t="s">
        <v>162</v>
      </c>
      <c r="G71" s="24" t="s">
        <v>162</v>
      </c>
      <c r="H71" s="24" t="s">
        <v>162</v>
      </c>
      <c r="I71" s="24" t="s">
        <v>162</v>
      </c>
      <c r="J71" s="24" t="s">
        <v>162</v>
      </c>
      <c r="K71" s="24" t="s">
        <v>162</v>
      </c>
      <c r="L71" s="24" t="s">
        <v>162</v>
      </c>
      <c r="M71" s="24" t="s">
        <v>162</v>
      </c>
      <c r="N71" s="24" t="s">
        <v>162</v>
      </c>
      <c r="O71" s="24" t="s">
        <v>162</v>
      </c>
      <c r="P71" s="24" t="s">
        <v>162</v>
      </c>
      <c r="Q71" s="24" t="s">
        <v>162</v>
      </c>
      <c r="R71" s="24" t="s">
        <v>162</v>
      </c>
      <c r="S71" s="24" t="s">
        <v>162</v>
      </c>
      <c r="T71" s="24" t="s">
        <v>162</v>
      </c>
      <c r="U71" s="24" t="s">
        <v>162</v>
      </c>
      <c r="V71" s="24" t="s">
        <v>162</v>
      </c>
      <c r="W71" s="24" t="s">
        <v>162</v>
      </c>
      <c r="X71" s="24" t="s">
        <v>162</v>
      </c>
      <c r="Y71" s="24" t="s">
        <v>162</v>
      </c>
      <c r="Z71" s="24" t="s">
        <v>162</v>
      </c>
      <c r="AA71" s="24" t="s">
        <v>162</v>
      </c>
      <c r="AB71" s="24" t="s">
        <v>162</v>
      </c>
      <c r="AC71" s="24" t="s">
        <v>162</v>
      </c>
      <c r="AD71" s="24" t="s">
        <v>162</v>
      </c>
      <c r="AE71" s="24" t="s">
        <v>162</v>
      </c>
      <c r="AF71" s="24" t="s">
        <v>162</v>
      </c>
      <c r="AG71" s="24" t="s">
        <v>162</v>
      </c>
      <c r="AH71" s="24" t="s">
        <v>162</v>
      </c>
      <c r="AI71" s="24" t="s">
        <v>162</v>
      </c>
      <c r="AJ71" s="24" t="s">
        <v>162</v>
      </c>
      <c r="AK71" s="24" t="s">
        <v>162</v>
      </c>
      <c r="AL71" s="24" t="s">
        <v>162</v>
      </c>
      <c r="AM71" s="24" t="s">
        <v>162</v>
      </c>
      <c r="AN71" s="24" t="s">
        <v>162</v>
      </c>
      <c r="AO71" s="24" t="s">
        <v>162</v>
      </c>
      <c r="AP71" s="24" t="s">
        <v>162</v>
      </c>
      <c r="AQ71" s="24" t="s">
        <v>162</v>
      </c>
      <c r="AR71" s="24" t="s">
        <v>162</v>
      </c>
      <c r="AS71" s="24" t="s">
        <v>162</v>
      </c>
      <c r="AT71" s="24" t="s">
        <v>162</v>
      </c>
      <c r="AU71" s="24" t="s">
        <v>162</v>
      </c>
      <c r="AV71" s="24" t="s">
        <v>162</v>
      </c>
      <c r="AW71" s="24" t="s">
        <v>162</v>
      </c>
      <c r="AX71" s="24" t="s">
        <v>162</v>
      </c>
      <c r="AY71" s="24" t="s">
        <v>162</v>
      </c>
      <c r="AZ71" s="24" t="s">
        <v>162</v>
      </c>
      <c r="BA71" s="24" t="s">
        <v>162</v>
      </c>
      <c r="BB71" s="24" t="s">
        <v>162</v>
      </c>
      <c r="BC71" s="24" t="s">
        <v>162</v>
      </c>
      <c r="BD71" s="24" t="s">
        <v>162</v>
      </c>
      <c r="BE71" s="24" t="s">
        <v>162</v>
      </c>
      <c r="BF71" s="24" t="s">
        <v>162</v>
      </c>
      <c r="BG71" s="24" t="s">
        <v>162</v>
      </c>
      <c r="BI71" s="73"/>
    </row>
    <row r="72" spans="1:61">
      <c r="A72" s="31" t="s">
        <v>212</v>
      </c>
      <c r="B72" s="59">
        <v>114235996</v>
      </c>
      <c r="C72" s="59">
        <v>114235996</v>
      </c>
      <c r="D72" s="59">
        <v>3626179</v>
      </c>
      <c r="E72" s="59">
        <v>3626179</v>
      </c>
      <c r="F72" s="59">
        <v>13419</v>
      </c>
      <c r="G72" s="59">
        <v>13419</v>
      </c>
      <c r="H72" s="59">
        <v>4971</v>
      </c>
      <c r="I72" s="59">
        <v>4971</v>
      </c>
      <c r="J72" s="59">
        <v>11848</v>
      </c>
      <c r="K72" s="59">
        <v>11848</v>
      </c>
      <c r="L72" s="59">
        <v>7194</v>
      </c>
      <c r="M72" s="59">
        <v>7194</v>
      </c>
      <c r="N72" s="59">
        <v>99309</v>
      </c>
      <c r="O72" s="59">
        <v>99309</v>
      </c>
      <c r="P72" s="59">
        <v>34888</v>
      </c>
      <c r="Q72" s="59">
        <v>34888</v>
      </c>
      <c r="R72" s="59">
        <v>31296</v>
      </c>
      <c r="S72" s="59">
        <v>31296</v>
      </c>
      <c r="T72" s="59">
        <v>11497</v>
      </c>
      <c r="U72" s="59">
        <v>11497</v>
      </c>
      <c r="V72" s="59">
        <v>4510</v>
      </c>
      <c r="W72" s="59">
        <v>4510</v>
      </c>
      <c r="X72" s="59">
        <v>37679</v>
      </c>
      <c r="Y72" s="59">
        <v>37679</v>
      </c>
      <c r="Z72" s="59">
        <v>3784</v>
      </c>
      <c r="AA72" s="59">
        <v>3784</v>
      </c>
      <c r="AB72" s="59">
        <v>26445</v>
      </c>
      <c r="AC72" s="59">
        <v>26445</v>
      </c>
      <c r="AD72" s="59">
        <v>45109</v>
      </c>
      <c r="AE72" s="59">
        <v>45109</v>
      </c>
      <c r="AF72" s="59">
        <v>15866</v>
      </c>
      <c r="AG72" s="59">
        <v>15866</v>
      </c>
      <c r="AH72" s="59">
        <v>17560</v>
      </c>
      <c r="AI72" s="59">
        <v>17560</v>
      </c>
      <c r="AJ72" s="59">
        <v>15780</v>
      </c>
      <c r="AK72" s="59">
        <v>15780</v>
      </c>
      <c r="AL72" s="59">
        <v>8002</v>
      </c>
      <c r="AM72" s="59">
        <v>8002</v>
      </c>
      <c r="AN72" s="59">
        <v>6812</v>
      </c>
      <c r="AO72" s="59">
        <v>6812</v>
      </c>
      <c r="AP72" s="59">
        <v>9038</v>
      </c>
      <c r="AQ72" s="59">
        <v>9038</v>
      </c>
      <c r="AR72" s="59">
        <v>27458</v>
      </c>
      <c r="AS72" s="59">
        <v>27458</v>
      </c>
      <c r="AT72" s="59">
        <v>29668</v>
      </c>
      <c r="AU72" s="59">
        <v>29668</v>
      </c>
      <c r="AV72" s="59">
        <v>5772</v>
      </c>
      <c r="AW72" s="59">
        <v>5772</v>
      </c>
      <c r="AX72" s="59">
        <v>13847</v>
      </c>
      <c r="AY72" s="59">
        <v>13847</v>
      </c>
      <c r="AZ72" s="59">
        <v>21153</v>
      </c>
      <c r="BA72" s="59">
        <v>21153</v>
      </c>
      <c r="BB72" s="59">
        <v>27814</v>
      </c>
      <c r="BC72" s="59">
        <v>27814</v>
      </c>
      <c r="BD72" s="59">
        <v>14908</v>
      </c>
      <c r="BE72" s="59">
        <v>14908</v>
      </c>
      <c r="BF72" s="59">
        <v>7491</v>
      </c>
      <c r="BG72" s="59">
        <v>7491</v>
      </c>
      <c r="BI72" s="73"/>
    </row>
    <row r="73" spans="1:61">
      <c r="A73" s="31" t="s">
        <v>213</v>
      </c>
      <c r="B73" s="59">
        <v>8274388</v>
      </c>
      <c r="C73" s="60">
        <v>7.1999999999999995E-2</v>
      </c>
      <c r="D73" s="59">
        <v>307800</v>
      </c>
      <c r="E73" s="60">
        <v>8.5000000000000006E-2</v>
      </c>
      <c r="F73" s="59">
        <v>1104</v>
      </c>
      <c r="G73" s="60">
        <v>8.2000000000000003E-2</v>
      </c>
      <c r="H73" s="61">
        <v>793</v>
      </c>
      <c r="I73" s="60">
        <v>0.16</v>
      </c>
      <c r="J73" s="59">
        <v>1483</v>
      </c>
      <c r="K73" s="60">
        <v>0.125</v>
      </c>
      <c r="L73" s="61">
        <v>664</v>
      </c>
      <c r="M73" s="60">
        <v>9.1999999999999998E-2</v>
      </c>
      <c r="N73" s="59">
        <v>7213</v>
      </c>
      <c r="O73" s="60">
        <v>7.2999999999999995E-2</v>
      </c>
      <c r="P73" s="59">
        <v>3338</v>
      </c>
      <c r="Q73" s="60">
        <v>9.6000000000000002E-2</v>
      </c>
      <c r="R73" s="59">
        <v>2911</v>
      </c>
      <c r="S73" s="60">
        <v>9.2999999999999999E-2</v>
      </c>
      <c r="T73" s="59">
        <v>1278</v>
      </c>
      <c r="U73" s="60">
        <v>0.111</v>
      </c>
      <c r="V73" s="61">
        <v>640</v>
      </c>
      <c r="W73" s="60">
        <v>0.14199999999999999</v>
      </c>
      <c r="X73" s="59">
        <v>3797</v>
      </c>
      <c r="Y73" s="60">
        <v>0.10100000000000001</v>
      </c>
      <c r="Z73" s="61">
        <v>538</v>
      </c>
      <c r="AA73" s="60">
        <v>0.14199999999999999</v>
      </c>
      <c r="AB73" s="59">
        <v>1883</v>
      </c>
      <c r="AC73" s="60">
        <v>7.0999999999999994E-2</v>
      </c>
      <c r="AD73" s="59">
        <v>2899</v>
      </c>
      <c r="AE73" s="60">
        <v>6.4000000000000001E-2</v>
      </c>
      <c r="AF73" s="59">
        <v>2297</v>
      </c>
      <c r="AG73" s="60">
        <v>0.14499999999999999</v>
      </c>
      <c r="AH73" s="59">
        <v>1768</v>
      </c>
      <c r="AI73" s="60">
        <v>0.10100000000000001</v>
      </c>
      <c r="AJ73" s="59">
        <v>1451</v>
      </c>
      <c r="AK73" s="60">
        <v>9.1999999999999998E-2</v>
      </c>
      <c r="AL73" s="61">
        <v>893</v>
      </c>
      <c r="AM73" s="60">
        <v>0.112</v>
      </c>
      <c r="AN73" s="61">
        <v>842</v>
      </c>
      <c r="AO73" s="60">
        <v>0.124</v>
      </c>
      <c r="AP73" s="61">
        <v>530</v>
      </c>
      <c r="AQ73" s="60">
        <v>5.8999999999999997E-2</v>
      </c>
      <c r="AR73" s="59">
        <v>3253</v>
      </c>
      <c r="AS73" s="60">
        <v>0.11799999999999999</v>
      </c>
      <c r="AT73" s="59">
        <v>3216</v>
      </c>
      <c r="AU73" s="60">
        <v>0.108</v>
      </c>
      <c r="AV73" s="61">
        <v>837</v>
      </c>
      <c r="AW73" s="60">
        <v>0.14499999999999999</v>
      </c>
      <c r="AX73" s="59">
        <v>1124</v>
      </c>
      <c r="AY73" s="60">
        <v>8.1000000000000003E-2</v>
      </c>
      <c r="AZ73" s="59">
        <v>3694</v>
      </c>
      <c r="BA73" s="60">
        <v>0.17499999999999999</v>
      </c>
      <c r="BB73" s="59">
        <v>3208</v>
      </c>
      <c r="BC73" s="60">
        <v>0.115</v>
      </c>
      <c r="BD73" s="59">
        <v>1442</v>
      </c>
      <c r="BE73" s="60">
        <v>9.7000000000000003E-2</v>
      </c>
      <c r="BF73" s="61">
        <v>798</v>
      </c>
      <c r="BG73" s="60">
        <v>0.107</v>
      </c>
      <c r="BI73" s="73"/>
    </row>
    <row r="74" spans="1:61">
      <c r="A74" s="31" t="s">
        <v>214</v>
      </c>
      <c r="B74" s="59">
        <v>6294748</v>
      </c>
      <c r="C74" s="60">
        <v>5.5E-2</v>
      </c>
      <c r="D74" s="59">
        <v>229967</v>
      </c>
      <c r="E74" s="60">
        <v>6.3E-2</v>
      </c>
      <c r="F74" s="59">
        <v>1104</v>
      </c>
      <c r="G74" s="60">
        <v>8.2000000000000003E-2</v>
      </c>
      <c r="H74" s="61">
        <v>619</v>
      </c>
      <c r="I74" s="60">
        <v>0.125</v>
      </c>
      <c r="J74" s="61">
        <v>957</v>
      </c>
      <c r="K74" s="60">
        <v>8.1000000000000003E-2</v>
      </c>
      <c r="L74" s="61">
        <v>643</v>
      </c>
      <c r="M74" s="60">
        <v>8.8999999999999996E-2</v>
      </c>
      <c r="N74" s="59">
        <v>6743</v>
      </c>
      <c r="O74" s="60">
        <v>6.8000000000000005E-2</v>
      </c>
      <c r="P74" s="59">
        <v>2954</v>
      </c>
      <c r="Q74" s="60">
        <v>8.5000000000000006E-2</v>
      </c>
      <c r="R74" s="59">
        <v>2976</v>
      </c>
      <c r="S74" s="60">
        <v>9.5000000000000001E-2</v>
      </c>
      <c r="T74" s="61">
        <v>759</v>
      </c>
      <c r="U74" s="60">
        <v>6.6000000000000003E-2</v>
      </c>
      <c r="V74" s="61">
        <v>244</v>
      </c>
      <c r="W74" s="60">
        <v>5.3999999999999999E-2</v>
      </c>
      <c r="X74" s="59">
        <v>3340</v>
      </c>
      <c r="Y74" s="60">
        <v>8.8999999999999996E-2</v>
      </c>
      <c r="Z74" s="61">
        <v>315</v>
      </c>
      <c r="AA74" s="60">
        <v>8.3000000000000004E-2</v>
      </c>
      <c r="AB74" s="59">
        <v>2277</v>
      </c>
      <c r="AC74" s="60">
        <v>8.5999999999999993E-2</v>
      </c>
      <c r="AD74" s="59">
        <v>2939</v>
      </c>
      <c r="AE74" s="60">
        <v>6.5000000000000002E-2</v>
      </c>
      <c r="AF74" s="59">
        <v>1195</v>
      </c>
      <c r="AG74" s="60">
        <v>7.4999999999999997E-2</v>
      </c>
      <c r="AH74" s="59">
        <v>1630</v>
      </c>
      <c r="AI74" s="60">
        <v>9.2999999999999999E-2</v>
      </c>
      <c r="AJ74" s="59">
        <v>1357</v>
      </c>
      <c r="AK74" s="60">
        <v>8.5999999999999993E-2</v>
      </c>
      <c r="AL74" s="61">
        <v>563</v>
      </c>
      <c r="AM74" s="60">
        <v>7.0000000000000007E-2</v>
      </c>
      <c r="AN74" s="61">
        <v>668</v>
      </c>
      <c r="AO74" s="60">
        <v>9.8000000000000004E-2</v>
      </c>
      <c r="AP74" s="61">
        <v>557</v>
      </c>
      <c r="AQ74" s="60">
        <v>6.2E-2</v>
      </c>
      <c r="AR74" s="59">
        <v>2431</v>
      </c>
      <c r="AS74" s="60">
        <v>8.8999999999999996E-2</v>
      </c>
      <c r="AT74" s="59">
        <v>2415</v>
      </c>
      <c r="AU74" s="60">
        <v>8.1000000000000003E-2</v>
      </c>
      <c r="AV74" s="61">
        <v>307</v>
      </c>
      <c r="AW74" s="60">
        <v>5.2999999999999999E-2</v>
      </c>
      <c r="AX74" s="59">
        <v>1156</v>
      </c>
      <c r="AY74" s="60">
        <v>8.3000000000000004E-2</v>
      </c>
      <c r="AZ74" s="59">
        <v>1484</v>
      </c>
      <c r="BA74" s="60">
        <v>7.0000000000000007E-2</v>
      </c>
      <c r="BB74" s="59">
        <v>2514</v>
      </c>
      <c r="BC74" s="60">
        <v>0.09</v>
      </c>
      <c r="BD74" s="59">
        <v>1078</v>
      </c>
      <c r="BE74" s="60">
        <v>7.1999999999999995E-2</v>
      </c>
      <c r="BF74" s="61">
        <v>703</v>
      </c>
      <c r="BG74" s="60">
        <v>9.4E-2</v>
      </c>
      <c r="BI74" s="73"/>
    </row>
    <row r="75" spans="1:61">
      <c r="A75" s="31" t="s">
        <v>215</v>
      </c>
      <c r="B75" s="59">
        <v>12340738</v>
      </c>
      <c r="C75" s="60">
        <v>0.108</v>
      </c>
      <c r="D75" s="59">
        <v>440441</v>
      </c>
      <c r="E75" s="60">
        <v>0.121</v>
      </c>
      <c r="F75" s="59">
        <v>2042</v>
      </c>
      <c r="G75" s="60">
        <v>0.152</v>
      </c>
      <c r="H75" s="61">
        <v>713</v>
      </c>
      <c r="I75" s="60">
        <v>0.14299999999999999</v>
      </c>
      <c r="J75" s="59">
        <v>1937</v>
      </c>
      <c r="K75" s="60">
        <v>0.16300000000000001</v>
      </c>
      <c r="L75" s="59">
        <v>1272</v>
      </c>
      <c r="M75" s="60">
        <v>0.17699999999999999</v>
      </c>
      <c r="N75" s="59">
        <v>12810</v>
      </c>
      <c r="O75" s="60">
        <v>0.129</v>
      </c>
      <c r="P75" s="59">
        <v>5421</v>
      </c>
      <c r="Q75" s="60">
        <v>0.155</v>
      </c>
      <c r="R75" s="59">
        <v>4561</v>
      </c>
      <c r="S75" s="60">
        <v>0.14599999999999999</v>
      </c>
      <c r="T75" s="59">
        <v>1706</v>
      </c>
      <c r="U75" s="60">
        <v>0.14799999999999999</v>
      </c>
      <c r="V75" s="61">
        <v>777</v>
      </c>
      <c r="W75" s="60">
        <v>0.17199999999999999</v>
      </c>
      <c r="X75" s="59">
        <v>5534</v>
      </c>
      <c r="Y75" s="60">
        <v>0.14699999999999999</v>
      </c>
      <c r="Z75" s="61">
        <v>727</v>
      </c>
      <c r="AA75" s="60">
        <v>0.192</v>
      </c>
      <c r="AB75" s="59">
        <v>3518</v>
      </c>
      <c r="AC75" s="60">
        <v>0.13300000000000001</v>
      </c>
      <c r="AD75" s="59">
        <v>5321</v>
      </c>
      <c r="AE75" s="60">
        <v>0.11799999999999999</v>
      </c>
      <c r="AF75" s="59">
        <v>1981</v>
      </c>
      <c r="AG75" s="60">
        <v>0.125</v>
      </c>
      <c r="AH75" s="59">
        <v>2976</v>
      </c>
      <c r="AI75" s="60">
        <v>0.16900000000000001</v>
      </c>
      <c r="AJ75" s="59">
        <v>1882</v>
      </c>
      <c r="AK75" s="60">
        <v>0.11899999999999999</v>
      </c>
      <c r="AL75" s="59">
        <v>1362</v>
      </c>
      <c r="AM75" s="60">
        <v>0.17</v>
      </c>
      <c r="AN75" s="59">
        <v>1177</v>
      </c>
      <c r="AO75" s="60">
        <v>0.17299999999999999</v>
      </c>
      <c r="AP75" s="59">
        <v>1576</v>
      </c>
      <c r="AQ75" s="60">
        <v>0.17399999999999999</v>
      </c>
      <c r="AR75" s="59">
        <v>4386</v>
      </c>
      <c r="AS75" s="60">
        <v>0.16</v>
      </c>
      <c r="AT75" s="59">
        <v>4567</v>
      </c>
      <c r="AU75" s="60">
        <v>0.154</v>
      </c>
      <c r="AV75" s="61">
        <v>876</v>
      </c>
      <c r="AW75" s="60">
        <v>0.152</v>
      </c>
      <c r="AX75" s="59">
        <v>1682</v>
      </c>
      <c r="AY75" s="60">
        <v>0.121</v>
      </c>
      <c r="AZ75" s="59">
        <v>3631</v>
      </c>
      <c r="BA75" s="60">
        <v>0.17199999999999999</v>
      </c>
      <c r="BB75" s="59">
        <v>4953</v>
      </c>
      <c r="BC75" s="60">
        <v>0.17799999999999999</v>
      </c>
      <c r="BD75" s="59">
        <v>2078</v>
      </c>
      <c r="BE75" s="60">
        <v>0.13900000000000001</v>
      </c>
      <c r="BF75" s="59">
        <v>1162</v>
      </c>
      <c r="BG75" s="60">
        <v>0.155</v>
      </c>
      <c r="BI75" s="73"/>
    </row>
    <row r="76" spans="1:61">
      <c r="A76" s="31" t="s">
        <v>216</v>
      </c>
      <c r="B76" s="59">
        <v>12043840</v>
      </c>
      <c r="C76" s="60">
        <v>0.105</v>
      </c>
      <c r="D76" s="59">
        <v>431763</v>
      </c>
      <c r="E76" s="60">
        <v>0.11899999999999999</v>
      </c>
      <c r="F76" s="59">
        <v>1633</v>
      </c>
      <c r="G76" s="60">
        <v>0.122</v>
      </c>
      <c r="H76" s="61">
        <v>699</v>
      </c>
      <c r="I76" s="60">
        <v>0.14099999999999999</v>
      </c>
      <c r="J76" s="59">
        <v>1617</v>
      </c>
      <c r="K76" s="60">
        <v>0.13600000000000001</v>
      </c>
      <c r="L76" s="59">
        <v>1029</v>
      </c>
      <c r="M76" s="60">
        <v>0.14299999999999999</v>
      </c>
      <c r="N76" s="59">
        <v>12851</v>
      </c>
      <c r="O76" s="60">
        <v>0.129</v>
      </c>
      <c r="P76" s="59">
        <v>4890</v>
      </c>
      <c r="Q76" s="60">
        <v>0.14000000000000001</v>
      </c>
      <c r="R76" s="59">
        <v>4386</v>
      </c>
      <c r="S76" s="60">
        <v>0.14000000000000001</v>
      </c>
      <c r="T76" s="59">
        <v>1519</v>
      </c>
      <c r="U76" s="60">
        <v>0.13200000000000001</v>
      </c>
      <c r="V76" s="61">
        <v>582</v>
      </c>
      <c r="W76" s="60">
        <v>0.129</v>
      </c>
      <c r="X76" s="59">
        <v>4934</v>
      </c>
      <c r="Y76" s="60">
        <v>0.13100000000000001</v>
      </c>
      <c r="Z76" s="61">
        <v>698</v>
      </c>
      <c r="AA76" s="60">
        <v>0.184</v>
      </c>
      <c r="AB76" s="59">
        <v>3491</v>
      </c>
      <c r="AC76" s="60">
        <v>0.13200000000000001</v>
      </c>
      <c r="AD76" s="59">
        <v>5653</v>
      </c>
      <c r="AE76" s="60">
        <v>0.125</v>
      </c>
      <c r="AF76" s="59">
        <v>1838</v>
      </c>
      <c r="AG76" s="60">
        <v>0.11600000000000001</v>
      </c>
      <c r="AH76" s="59">
        <v>2418</v>
      </c>
      <c r="AI76" s="60">
        <v>0.13800000000000001</v>
      </c>
      <c r="AJ76" s="59">
        <v>2412</v>
      </c>
      <c r="AK76" s="60">
        <v>0.153</v>
      </c>
      <c r="AL76" s="61">
        <v>871</v>
      </c>
      <c r="AM76" s="60">
        <v>0.109</v>
      </c>
      <c r="AN76" s="61">
        <v>886</v>
      </c>
      <c r="AO76" s="60">
        <v>0.13</v>
      </c>
      <c r="AP76" s="59">
        <v>1043</v>
      </c>
      <c r="AQ76" s="60">
        <v>0.115</v>
      </c>
      <c r="AR76" s="59">
        <v>3504</v>
      </c>
      <c r="AS76" s="60">
        <v>0.128</v>
      </c>
      <c r="AT76" s="59">
        <v>3878</v>
      </c>
      <c r="AU76" s="60">
        <v>0.13100000000000001</v>
      </c>
      <c r="AV76" s="61">
        <v>864</v>
      </c>
      <c r="AW76" s="60">
        <v>0.15</v>
      </c>
      <c r="AX76" s="59">
        <v>2002</v>
      </c>
      <c r="AY76" s="60">
        <v>0.14499999999999999</v>
      </c>
      <c r="AZ76" s="59">
        <v>2361</v>
      </c>
      <c r="BA76" s="60">
        <v>0.112</v>
      </c>
      <c r="BB76" s="59">
        <v>3683</v>
      </c>
      <c r="BC76" s="60">
        <v>0.13200000000000001</v>
      </c>
      <c r="BD76" s="59">
        <v>2233</v>
      </c>
      <c r="BE76" s="60">
        <v>0.15</v>
      </c>
      <c r="BF76" s="59">
        <v>1015</v>
      </c>
      <c r="BG76" s="60">
        <v>0.13500000000000001</v>
      </c>
      <c r="BI76" s="73"/>
    </row>
    <row r="77" spans="1:61">
      <c r="A77" s="31" t="s">
        <v>217</v>
      </c>
      <c r="B77" s="59">
        <v>16132902</v>
      </c>
      <c r="C77" s="60">
        <v>0.14099999999999999</v>
      </c>
      <c r="D77" s="59">
        <v>552640</v>
      </c>
      <c r="E77" s="60">
        <v>0.152</v>
      </c>
      <c r="F77" s="59">
        <v>2055</v>
      </c>
      <c r="G77" s="60">
        <v>0.153</v>
      </c>
      <c r="H77" s="61">
        <v>830</v>
      </c>
      <c r="I77" s="60">
        <v>0.16700000000000001</v>
      </c>
      <c r="J77" s="59">
        <v>1667</v>
      </c>
      <c r="K77" s="60">
        <v>0.14099999999999999</v>
      </c>
      <c r="L77" s="59">
        <v>1048</v>
      </c>
      <c r="M77" s="60">
        <v>0.14599999999999999</v>
      </c>
      <c r="N77" s="59">
        <v>15970</v>
      </c>
      <c r="O77" s="60">
        <v>0.161</v>
      </c>
      <c r="P77" s="59">
        <v>5412</v>
      </c>
      <c r="Q77" s="60">
        <v>0.155</v>
      </c>
      <c r="R77" s="59">
        <v>4532</v>
      </c>
      <c r="S77" s="60">
        <v>0.14499999999999999</v>
      </c>
      <c r="T77" s="59">
        <v>2031</v>
      </c>
      <c r="U77" s="60">
        <v>0.17699999999999999</v>
      </c>
      <c r="V77" s="61">
        <v>876</v>
      </c>
      <c r="W77" s="60">
        <v>0.19400000000000001</v>
      </c>
      <c r="X77" s="59">
        <v>5540</v>
      </c>
      <c r="Y77" s="60">
        <v>0.14699999999999999</v>
      </c>
      <c r="Z77" s="61">
        <v>563</v>
      </c>
      <c r="AA77" s="60">
        <v>0.14899999999999999</v>
      </c>
      <c r="AB77" s="59">
        <v>4298</v>
      </c>
      <c r="AC77" s="60">
        <v>0.16300000000000001</v>
      </c>
      <c r="AD77" s="59">
        <v>7112</v>
      </c>
      <c r="AE77" s="60">
        <v>0.158</v>
      </c>
      <c r="AF77" s="59">
        <v>2431</v>
      </c>
      <c r="AG77" s="60">
        <v>0.153</v>
      </c>
      <c r="AH77" s="59">
        <v>2574</v>
      </c>
      <c r="AI77" s="60">
        <v>0.14699999999999999</v>
      </c>
      <c r="AJ77" s="59">
        <v>2870</v>
      </c>
      <c r="AK77" s="60">
        <v>0.182</v>
      </c>
      <c r="AL77" s="59">
        <v>1126</v>
      </c>
      <c r="AM77" s="60">
        <v>0.14099999999999999</v>
      </c>
      <c r="AN77" s="59">
        <v>1273</v>
      </c>
      <c r="AO77" s="60">
        <v>0.187</v>
      </c>
      <c r="AP77" s="59">
        <v>1318</v>
      </c>
      <c r="AQ77" s="60">
        <v>0.14599999999999999</v>
      </c>
      <c r="AR77" s="59">
        <v>4756</v>
      </c>
      <c r="AS77" s="60">
        <v>0.17299999999999999</v>
      </c>
      <c r="AT77" s="59">
        <v>4485</v>
      </c>
      <c r="AU77" s="60">
        <v>0.151</v>
      </c>
      <c r="AV77" s="61">
        <v>798</v>
      </c>
      <c r="AW77" s="60">
        <v>0.13800000000000001</v>
      </c>
      <c r="AX77" s="59">
        <v>2322</v>
      </c>
      <c r="AY77" s="60">
        <v>0.16800000000000001</v>
      </c>
      <c r="AZ77" s="59">
        <v>2740</v>
      </c>
      <c r="BA77" s="60">
        <v>0.13</v>
      </c>
      <c r="BB77" s="59">
        <v>3999</v>
      </c>
      <c r="BC77" s="60">
        <v>0.14399999999999999</v>
      </c>
      <c r="BD77" s="59">
        <v>2246</v>
      </c>
      <c r="BE77" s="60">
        <v>0.151</v>
      </c>
      <c r="BF77" s="59">
        <v>1203</v>
      </c>
      <c r="BG77" s="60">
        <v>0.161</v>
      </c>
      <c r="BI77" s="73"/>
    </row>
    <row r="78" spans="1:61">
      <c r="A78" s="31" t="s">
        <v>218</v>
      </c>
      <c r="B78" s="59">
        <v>21201711</v>
      </c>
      <c r="C78" s="60">
        <v>0.186</v>
      </c>
      <c r="D78" s="59">
        <v>676157</v>
      </c>
      <c r="E78" s="60">
        <v>0.186</v>
      </c>
      <c r="F78" s="59">
        <v>2976</v>
      </c>
      <c r="G78" s="60">
        <v>0.222</v>
      </c>
      <c r="H78" s="61">
        <v>587</v>
      </c>
      <c r="I78" s="60">
        <v>0.11799999999999999</v>
      </c>
      <c r="J78" s="59">
        <v>2275</v>
      </c>
      <c r="K78" s="60">
        <v>0.192</v>
      </c>
      <c r="L78" s="59">
        <v>1194</v>
      </c>
      <c r="M78" s="60">
        <v>0.16600000000000001</v>
      </c>
      <c r="N78" s="59">
        <v>19437</v>
      </c>
      <c r="O78" s="60">
        <v>0.19600000000000001</v>
      </c>
      <c r="P78" s="59">
        <v>6755</v>
      </c>
      <c r="Q78" s="60">
        <v>0.19400000000000001</v>
      </c>
      <c r="R78" s="59">
        <v>6106</v>
      </c>
      <c r="S78" s="60">
        <v>0.19500000000000001</v>
      </c>
      <c r="T78" s="59">
        <v>2162</v>
      </c>
      <c r="U78" s="60">
        <v>0.188</v>
      </c>
      <c r="V78" s="61">
        <v>572</v>
      </c>
      <c r="W78" s="60">
        <v>0.127</v>
      </c>
      <c r="X78" s="59">
        <v>7242</v>
      </c>
      <c r="Y78" s="60">
        <v>0.192</v>
      </c>
      <c r="Z78" s="61">
        <v>468</v>
      </c>
      <c r="AA78" s="60">
        <v>0.124</v>
      </c>
      <c r="AB78" s="59">
        <v>5040</v>
      </c>
      <c r="AC78" s="60">
        <v>0.191</v>
      </c>
      <c r="AD78" s="59">
        <v>9100</v>
      </c>
      <c r="AE78" s="60">
        <v>0.20200000000000001</v>
      </c>
      <c r="AF78" s="59">
        <v>3056</v>
      </c>
      <c r="AG78" s="60">
        <v>0.193</v>
      </c>
      <c r="AH78" s="59">
        <v>3280</v>
      </c>
      <c r="AI78" s="60">
        <v>0.187</v>
      </c>
      <c r="AJ78" s="59">
        <v>2885</v>
      </c>
      <c r="AK78" s="60">
        <v>0.183</v>
      </c>
      <c r="AL78" s="59">
        <v>1719</v>
      </c>
      <c r="AM78" s="60">
        <v>0.215</v>
      </c>
      <c r="AN78" s="61">
        <v>975</v>
      </c>
      <c r="AO78" s="60">
        <v>0.14299999999999999</v>
      </c>
      <c r="AP78" s="59">
        <v>1989</v>
      </c>
      <c r="AQ78" s="60">
        <v>0.22</v>
      </c>
      <c r="AR78" s="59">
        <v>4856</v>
      </c>
      <c r="AS78" s="60">
        <v>0.17699999999999999</v>
      </c>
      <c r="AT78" s="59">
        <v>5219</v>
      </c>
      <c r="AU78" s="60">
        <v>0.17599999999999999</v>
      </c>
      <c r="AV78" s="59">
        <v>1191</v>
      </c>
      <c r="AW78" s="60">
        <v>0.20599999999999999</v>
      </c>
      <c r="AX78" s="59">
        <v>2533</v>
      </c>
      <c r="AY78" s="60">
        <v>0.183</v>
      </c>
      <c r="AZ78" s="59">
        <v>3174</v>
      </c>
      <c r="BA78" s="60">
        <v>0.15</v>
      </c>
      <c r="BB78" s="59">
        <v>4719</v>
      </c>
      <c r="BC78" s="60">
        <v>0.17</v>
      </c>
      <c r="BD78" s="59">
        <v>2729</v>
      </c>
      <c r="BE78" s="60">
        <v>0.183</v>
      </c>
      <c r="BF78" s="59">
        <v>1588</v>
      </c>
      <c r="BG78" s="60">
        <v>0.21199999999999999</v>
      </c>
      <c r="BI78" s="73"/>
    </row>
    <row r="79" spans="1:61">
      <c r="A79" s="31" t="s">
        <v>219</v>
      </c>
      <c r="B79" s="59">
        <v>14097295</v>
      </c>
      <c r="C79" s="60">
        <v>0.123</v>
      </c>
      <c r="D79" s="59">
        <v>409499</v>
      </c>
      <c r="E79" s="60">
        <v>0.113</v>
      </c>
      <c r="F79" s="59">
        <v>1301</v>
      </c>
      <c r="G79" s="60">
        <v>9.7000000000000003E-2</v>
      </c>
      <c r="H79" s="61">
        <v>346</v>
      </c>
      <c r="I79" s="60">
        <v>7.0000000000000007E-2</v>
      </c>
      <c r="J79" s="61">
        <v>923</v>
      </c>
      <c r="K79" s="60">
        <v>7.8E-2</v>
      </c>
      <c r="L79" s="61">
        <v>600</v>
      </c>
      <c r="M79" s="60">
        <v>8.3000000000000004E-2</v>
      </c>
      <c r="N79" s="59">
        <v>10764</v>
      </c>
      <c r="O79" s="60">
        <v>0.108</v>
      </c>
      <c r="P79" s="59">
        <v>3424</v>
      </c>
      <c r="Q79" s="60">
        <v>9.8000000000000004E-2</v>
      </c>
      <c r="R79" s="59">
        <v>3015</v>
      </c>
      <c r="S79" s="60">
        <v>9.6000000000000002E-2</v>
      </c>
      <c r="T79" s="61">
        <v>936</v>
      </c>
      <c r="U79" s="60">
        <v>8.1000000000000003E-2</v>
      </c>
      <c r="V79" s="61">
        <v>396</v>
      </c>
      <c r="W79" s="60">
        <v>8.7999999999999995E-2</v>
      </c>
      <c r="X79" s="59">
        <v>3895</v>
      </c>
      <c r="Y79" s="60">
        <v>0.10299999999999999</v>
      </c>
      <c r="Z79" s="61">
        <v>240</v>
      </c>
      <c r="AA79" s="60">
        <v>6.3E-2</v>
      </c>
      <c r="AB79" s="59">
        <v>2988</v>
      </c>
      <c r="AC79" s="60">
        <v>0.113</v>
      </c>
      <c r="AD79" s="59">
        <v>5981</v>
      </c>
      <c r="AE79" s="60">
        <v>0.13300000000000001</v>
      </c>
      <c r="AF79" s="59">
        <v>1560</v>
      </c>
      <c r="AG79" s="60">
        <v>9.8000000000000004E-2</v>
      </c>
      <c r="AH79" s="59">
        <v>1652</v>
      </c>
      <c r="AI79" s="60">
        <v>9.4E-2</v>
      </c>
      <c r="AJ79" s="59">
        <v>1454</v>
      </c>
      <c r="AK79" s="60">
        <v>9.1999999999999998E-2</v>
      </c>
      <c r="AL79" s="61">
        <v>857</v>
      </c>
      <c r="AM79" s="60">
        <v>0.107</v>
      </c>
      <c r="AN79" s="61">
        <v>533</v>
      </c>
      <c r="AO79" s="60">
        <v>7.8E-2</v>
      </c>
      <c r="AP79" s="59">
        <v>1051</v>
      </c>
      <c r="AQ79" s="60">
        <v>0.11600000000000001</v>
      </c>
      <c r="AR79" s="59">
        <v>2178</v>
      </c>
      <c r="AS79" s="60">
        <v>7.9000000000000001E-2</v>
      </c>
      <c r="AT79" s="59">
        <v>3019</v>
      </c>
      <c r="AU79" s="60">
        <v>0.10199999999999999</v>
      </c>
      <c r="AV79" s="61">
        <v>446</v>
      </c>
      <c r="AW79" s="60">
        <v>7.6999999999999999E-2</v>
      </c>
      <c r="AX79" s="59">
        <v>1431</v>
      </c>
      <c r="AY79" s="60">
        <v>0.10299999999999999</v>
      </c>
      <c r="AZ79" s="59">
        <v>1630</v>
      </c>
      <c r="BA79" s="60">
        <v>7.6999999999999999E-2</v>
      </c>
      <c r="BB79" s="59">
        <v>2591</v>
      </c>
      <c r="BC79" s="60">
        <v>9.2999999999999999E-2</v>
      </c>
      <c r="BD79" s="59">
        <v>1455</v>
      </c>
      <c r="BE79" s="60">
        <v>9.8000000000000004E-2</v>
      </c>
      <c r="BF79" s="61">
        <v>578</v>
      </c>
      <c r="BG79" s="60">
        <v>7.6999999999999999E-2</v>
      </c>
      <c r="BI79" s="73"/>
    </row>
    <row r="80" spans="1:61">
      <c r="A80" s="31" t="s">
        <v>220</v>
      </c>
      <c r="B80" s="59">
        <v>14065756</v>
      </c>
      <c r="C80" s="60">
        <v>0.123</v>
      </c>
      <c r="D80" s="59">
        <v>359150</v>
      </c>
      <c r="E80" s="60">
        <v>9.9000000000000005E-2</v>
      </c>
      <c r="F80" s="61">
        <v>757</v>
      </c>
      <c r="G80" s="60">
        <v>5.6000000000000001E-2</v>
      </c>
      <c r="H80" s="61">
        <v>265</v>
      </c>
      <c r="I80" s="60">
        <v>5.2999999999999999E-2</v>
      </c>
      <c r="J80" s="61">
        <v>611</v>
      </c>
      <c r="K80" s="60">
        <v>5.1999999999999998E-2</v>
      </c>
      <c r="L80" s="61">
        <v>382</v>
      </c>
      <c r="M80" s="60">
        <v>5.2999999999999999E-2</v>
      </c>
      <c r="N80" s="59">
        <v>8486</v>
      </c>
      <c r="O80" s="60">
        <v>8.5000000000000006E-2</v>
      </c>
      <c r="P80" s="59">
        <v>1760</v>
      </c>
      <c r="Q80" s="60">
        <v>0.05</v>
      </c>
      <c r="R80" s="59">
        <v>2011</v>
      </c>
      <c r="S80" s="60">
        <v>6.4000000000000001E-2</v>
      </c>
      <c r="T80" s="61">
        <v>723</v>
      </c>
      <c r="U80" s="60">
        <v>6.3E-2</v>
      </c>
      <c r="V80" s="61">
        <v>279</v>
      </c>
      <c r="W80" s="60">
        <v>6.2E-2</v>
      </c>
      <c r="X80" s="59">
        <v>2354</v>
      </c>
      <c r="Y80" s="60">
        <v>6.2E-2</v>
      </c>
      <c r="Z80" s="61">
        <v>120</v>
      </c>
      <c r="AA80" s="60">
        <v>3.2000000000000001E-2</v>
      </c>
      <c r="AB80" s="59">
        <v>1983</v>
      </c>
      <c r="AC80" s="60">
        <v>7.4999999999999997E-2</v>
      </c>
      <c r="AD80" s="59">
        <v>3958</v>
      </c>
      <c r="AE80" s="60">
        <v>8.7999999999999995E-2</v>
      </c>
      <c r="AF80" s="61">
        <v>977</v>
      </c>
      <c r="AG80" s="60">
        <v>6.2E-2</v>
      </c>
      <c r="AH80" s="61">
        <v>927</v>
      </c>
      <c r="AI80" s="60">
        <v>5.2999999999999999E-2</v>
      </c>
      <c r="AJ80" s="61">
        <v>875</v>
      </c>
      <c r="AK80" s="60">
        <v>5.5E-2</v>
      </c>
      <c r="AL80" s="61">
        <v>418</v>
      </c>
      <c r="AM80" s="60">
        <v>5.1999999999999998E-2</v>
      </c>
      <c r="AN80" s="61">
        <v>316</v>
      </c>
      <c r="AO80" s="60">
        <v>4.5999999999999999E-2</v>
      </c>
      <c r="AP80" s="61">
        <v>721</v>
      </c>
      <c r="AQ80" s="60">
        <v>0.08</v>
      </c>
      <c r="AR80" s="59">
        <v>1455</v>
      </c>
      <c r="AS80" s="60">
        <v>5.2999999999999999E-2</v>
      </c>
      <c r="AT80" s="59">
        <v>2084</v>
      </c>
      <c r="AU80" s="60">
        <v>7.0000000000000007E-2</v>
      </c>
      <c r="AV80" s="61">
        <v>218</v>
      </c>
      <c r="AW80" s="60">
        <v>3.7999999999999999E-2</v>
      </c>
      <c r="AX80" s="59">
        <v>1103</v>
      </c>
      <c r="AY80" s="60">
        <v>0.08</v>
      </c>
      <c r="AZ80" s="59">
        <v>1350</v>
      </c>
      <c r="BA80" s="60">
        <v>6.4000000000000001E-2</v>
      </c>
      <c r="BB80" s="59">
        <v>1577</v>
      </c>
      <c r="BC80" s="60">
        <v>5.7000000000000002E-2</v>
      </c>
      <c r="BD80" s="59">
        <v>1243</v>
      </c>
      <c r="BE80" s="60">
        <v>8.3000000000000004E-2</v>
      </c>
      <c r="BF80" s="61">
        <v>344</v>
      </c>
      <c r="BG80" s="60">
        <v>4.5999999999999999E-2</v>
      </c>
      <c r="BI80" s="73"/>
    </row>
    <row r="81" spans="1:61">
      <c r="A81" s="31" t="s">
        <v>221</v>
      </c>
      <c r="B81" s="59">
        <v>4993775</v>
      </c>
      <c r="C81" s="60">
        <v>4.3999999999999997E-2</v>
      </c>
      <c r="D81" s="59">
        <v>112540</v>
      </c>
      <c r="E81" s="60">
        <v>3.1E-2</v>
      </c>
      <c r="F81" s="61">
        <v>177</v>
      </c>
      <c r="G81" s="60">
        <v>1.2999999999999999E-2</v>
      </c>
      <c r="H81" s="61">
        <v>74</v>
      </c>
      <c r="I81" s="60">
        <v>1.4999999999999999E-2</v>
      </c>
      <c r="J81" s="61">
        <v>235</v>
      </c>
      <c r="K81" s="60">
        <v>0.02</v>
      </c>
      <c r="L81" s="61">
        <v>158</v>
      </c>
      <c r="M81" s="60">
        <v>2.1999999999999999E-2</v>
      </c>
      <c r="N81" s="59">
        <v>2422</v>
      </c>
      <c r="O81" s="60">
        <v>2.4E-2</v>
      </c>
      <c r="P81" s="61">
        <v>534</v>
      </c>
      <c r="Q81" s="60">
        <v>1.4999999999999999E-2</v>
      </c>
      <c r="R81" s="61">
        <v>432</v>
      </c>
      <c r="S81" s="60">
        <v>1.4E-2</v>
      </c>
      <c r="T81" s="61">
        <v>311</v>
      </c>
      <c r="U81" s="60">
        <v>2.7E-2</v>
      </c>
      <c r="V81" s="61">
        <v>110</v>
      </c>
      <c r="W81" s="60">
        <v>2.4E-2</v>
      </c>
      <c r="X81" s="61">
        <v>576</v>
      </c>
      <c r="Y81" s="60">
        <v>1.4999999999999999E-2</v>
      </c>
      <c r="Z81" s="61">
        <v>70</v>
      </c>
      <c r="AA81" s="60">
        <v>1.7999999999999999E-2</v>
      </c>
      <c r="AB81" s="61">
        <v>551</v>
      </c>
      <c r="AC81" s="60">
        <v>2.1000000000000001E-2</v>
      </c>
      <c r="AD81" s="59">
        <v>1108</v>
      </c>
      <c r="AE81" s="60">
        <v>2.5000000000000001E-2</v>
      </c>
      <c r="AF81" s="61">
        <v>290</v>
      </c>
      <c r="AG81" s="60">
        <v>1.7999999999999999E-2</v>
      </c>
      <c r="AH81" s="61">
        <v>139</v>
      </c>
      <c r="AI81" s="60">
        <v>8.0000000000000002E-3</v>
      </c>
      <c r="AJ81" s="61">
        <v>199</v>
      </c>
      <c r="AK81" s="60">
        <v>1.2999999999999999E-2</v>
      </c>
      <c r="AL81" s="61">
        <v>139</v>
      </c>
      <c r="AM81" s="60">
        <v>1.7000000000000001E-2</v>
      </c>
      <c r="AN81" s="61">
        <v>102</v>
      </c>
      <c r="AO81" s="60">
        <v>1.4999999999999999E-2</v>
      </c>
      <c r="AP81" s="61">
        <v>160</v>
      </c>
      <c r="AQ81" s="60">
        <v>1.7999999999999999E-2</v>
      </c>
      <c r="AR81" s="61">
        <v>330</v>
      </c>
      <c r="AS81" s="60">
        <v>1.2E-2</v>
      </c>
      <c r="AT81" s="61">
        <v>442</v>
      </c>
      <c r="AU81" s="60">
        <v>1.4999999999999999E-2</v>
      </c>
      <c r="AV81" s="61">
        <v>195</v>
      </c>
      <c r="AW81" s="60">
        <v>3.4000000000000002E-2</v>
      </c>
      <c r="AX81" s="61">
        <v>231</v>
      </c>
      <c r="AY81" s="60">
        <v>1.7000000000000001E-2</v>
      </c>
      <c r="AZ81" s="61">
        <v>594</v>
      </c>
      <c r="BA81" s="60">
        <v>2.8000000000000001E-2</v>
      </c>
      <c r="BB81" s="61">
        <v>282</v>
      </c>
      <c r="BC81" s="60">
        <v>0.01</v>
      </c>
      <c r="BD81" s="61">
        <v>287</v>
      </c>
      <c r="BE81" s="60">
        <v>1.9E-2</v>
      </c>
      <c r="BF81" s="61">
        <v>39</v>
      </c>
      <c r="BG81" s="60">
        <v>5.0000000000000001E-3</v>
      </c>
      <c r="BI81" s="73"/>
    </row>
    <row r="82" spans="1:61">
      <c r="A82" s="31" t="s">
        <v>222</v>
      </c>
      <c r="B82" s="59">
        <v>4790843</v>
      </c>
      <c r="C82" s="60">
        <v>4.2000000000000003E-2</v>
      </c>
      <c r="D82" s="59">
        <v>106222</v>
      </c>
      <c r="E82" s="60">
        <v>2.9000000000000001E-2</v>
      </c>
      <c r="F82" s="61">
        <v>270</v>
      </c>
      <c r="G82" s="60">
        <v>0.02</v>
      </c>
      <c r="H82" s="61">
        <v>45</v>
      </c>
      <c r="I82" s="60">
        <v>8.9999999999999993E-3</v>
      </c>
      <c r="J82" s="61">
        <v>143</v>
      </c>
      <c r="K82" s="60">
        <v>1.2E-2</v>
      </c>
      <c r="L82" s="61">
        <v>204</v>
      </c>
      <c r="M82" s="60">
        <v>2.8000000000000001E-2</v>
      </c>
      <c r="N82" s="59">
        <v>2613</v>
      </c>
      <c r="O82" s="60">
        <v>2.5999999999999999E-2</v>
      </c>
      <c r="P82" s="61">
        <v>400</v>
      </c>
      <c r="Q82" s="60">
        <v>1.0999999999999999E-2</v>
      </c>
      <c r="R82" s="61">
        <v>366</v>
      </c>
      <c r="S82" s="60">
        <v>1.2E-2</v>
      </c>
      <c r="T82" s="61">
        <v>72</v>
      </c>
      <c r="U82" s="60">
        <v>6.0000000000000001E-3</v>
      </c>
      <c r="V82" s="61">
        <v>34</v>
      </c>
      <c r="W82" s="60">
        <v>8.0000000000000002E-3</v>
      </c>
      <c r="X82" s="61">
        <v>467</v>
      </c>
      <c r="Y82" s="60">
        <v>1.2E-2</v>
      </c>
      <c r="Z82" s="61">
        <v>45</v>
      </c>
      <c r="AA82" s="60">
        <v>1.2E-2</v>
      </c>
      <c r="AB82" s="61">
        <v>416</v>
      </c>
      <c r="AC82" s="60">
        <v>1.6E-2</v>
      </c>
      <c r="AD82" s="59">
        <v>1038</v>
      </c>
      <c r="AE82" s="60">
        <v>2.3E-2</v>
      </c>
      <c r="AF82" s="61">
        <v>241</v>
      </c>
      <c r="AG82" s="60">
        <v>1.4999999999999999E-2</v>
      </c>
      <c r="AH82" s="61">
        <v>196</v>
      </c>
      <c r="AI82" s="60">
        <v>1.0999999999999999E-2</v>
      </c>
      <c r="AJ82" s="61">
        <v>395</v>
      </c>
      <c r="AK82" s="60">
        <v>2.5000000000000001E-2</v>
      </c>
      <c r="AL82" s="61">
        <v>54</v>
      </c>
      <c r="AM82" s="60">
        <v>7.0000000000000001E-3</v>
      </c>
      <c r="AN82" s="61">
        <v>40</v>
      </c>
      <c r="AO82" s="60">
        <v>6.0000000000000001E-3</v>
      </c>
      <c r="AP82" s="61">
        <v>93</v>
      </c>
      <c r="AQ82" s="60">
        <v>0.01</v>
      </c>
      <c r="AR82" s="61">
        <v>309</v>
      </c>
      <c r="AS82" s="60">
        <v>1.0999999999999999E-2</v>
      </c>
      <c r="AT82" s="61">
        <v>343</v>
      </c>
      <c r="AU82" s="60">
        <v>1.2E-2</v>
      </c>
      <c r="AV82" s="61">
        <v>40</v>
      </c>
      <c r="AW82" s="60">
        <v>7.0000000000000001E-3</v>
      </c>
      <c r="AX82" s="61">
        <v>263</v>
      </c>
      <c r="AY82" s="60">
        <v>1.9E-2</v>
      </c>
      <c r="AZ82" s="61">
        <v>495</v>
      </c>
      <c r="BA82" s="60">
        <v>2.3E-2</v>
      </c>
      <c r="BB82" s="61">
        <v>288</v>
      </c>
      <c r="BC82" s="60">
        <v>0.01</v>
      </c>
      <c r="BD82" s="61">
        <v>117</v>
      </c>
      <c r="BE82" s="60">
        <v>8.0000000000000002E-3</v>
      </c>
      <c r="BF82" s="61">
        <v>61</v>
      </c>
      <c r="BG82" s="60">
        <v>8.0000000000000002E-3</v>
      </c>
      <c r="BI82" s="73"/>
    </row>
    <row r="83" spans="1:61">
      <c r="A83" s="31" t="s">
        <v>223</v>
      </c>
      <c r="B83" s="59">
        <v>51914</v>
      </c>
      <c r="C83" s="24" t="s">
        <v>171</v>
      </c>
      <c r="D83" s="59">
        <v>45570</v>
      </c>
      <c r="E83" s="24" t="s">
        <v>171</v>
      </c>
      <c r="F83" s="59">
        <v>40014</v>
      </c>
      <c r="G83" s="24" t="s">
        <v>171</v>
      </c>
      <c r="H83" s="59">
        <v>30845</v>
      </c>
      <c r="I83" s="24" t="s">
        <v>171</v>
      </c>
      <c r="J83" s="59">
        <v>34538</v>
      </c>
      <c r="K83" s="24" t="s">
        <v>171</v>
      </c>
      <c r="L83" s="59">
        <v>34918</v>
      </c>
      <c r="M83" s="24" t="s">
        <v>171</v>
      </c>
      <c r="N83" s="59">
        <v>44190</v>
      </c>
      <c r="O83" s="24" t="s">
        <v>171</v>
      </c>
      <c r="P83" s="59">
        <v>37139</v>
      </c>
      <c r="Q83" s="24" t="s">
        <v>171</v>
      </c>
      <c r="R83" s="59">
        <v>37261</v>
      </c>
      <c r="S83" s="24" t="s">
        <v>171</v>
      </c>
      <c r="T83" s="59">
        <v>38144</v>
      </c>
      <c r="U83" s="24" t="s">
        <v>171</v>
      </c>
      <c r="V83" s="59">
        <v>35109</v>
      </c>
      <c r="W83" s="24" t="s">
        <v>171</v>
      </c>
      <c r="X83" s="59">
        <v>38208</v>
      </c>
      <c r="Y83" s="24" t="s">
        <v>171</v>
      </c>
      <c r="Z83" s="59">
        <v>28447</v>
      </c>
      <c r="AA83" s="24" t="s">
        <v>171</v>
      </c>
      <c r="AB83" s="59">
        <v>41377</v>
      </c>
      <c r="AC83" s="24" t="s">
        <v>171</v>
      </c>
      <c r="AD83" s="59">
        <v>46446</v>
      </c>
      <c r="AE83" s="24" t="s">
        <v>171</v>
      </c>
      <c r="AF83" s="59">
        <v>37190</v>
      </c>
      <c r="AG83" s="24" t="s">
        <v>171</v>
      </c>
      <c r="AH83" s="59">
        <v>34953</v>
      </c>
      <c r="AI83" s="24" t="s">
        <v>171</v>
      </c>
      <c r="AJ83" s="59">
        <v>38615</v>
      </c>
      <c r="AK83" s="24" t="s">
        <v>171</v>
      </c>
      <c r="AL83" s="59">
        <v>38580</v>
      </c>
      <c r="AM83" s="24" t="s">
        <v>171</v>
      </c>
      <c r="AN83" s="59">
        <v>32743</v>
      </c>
      <c r="AO83" s="24" t="s">
        <v>171</v>
      </c>
      <c r="AP83" s="59">
        <v>43692</v>
      </c>
      <c r="AQ83" s="24" t="s">
        <v>171</v>
      </c>
      <c r="AR83" s="59">
        <v>35364</v>
      </c>
      <c r="AS83" s="24" t="s">
        <v>171</v>
      </c>
      <c r="AT83" s="59">
        <v>37294</v>
      </c>
      <c r="AU83" s="24" t="s">
        <v>171</v>
      </c>
      <c r="AV83" s="59">
        <v>35071</v>
      </c>
      <c r="AW83" s="24" t="s">
        <v>171</v>
      </c>
      <c r="AX83" s="59">
        <v>39408</v>
      </c>
      <c r="AY83" s="24" t="s">
        <v>171</v>
      </c>
      <c r="AZ83" s="59">
        <v>31967</v>
      </c>
      <c r="BA83" s="24" t="s">
        <v>171</v>
      </c>
      <c r="BB83" s="59">
        <v>33438</v>
      </c>
      <c r="BC83" s="24" t="s">
        <v>171</v>
      </c>
      <c r="BD83" s="59">
        <v>39807</v>
      </c>
      <c r="BE83" s="24" t="s">
        <v>171</v>
      </c>
      <c r="BF83" s="59">
        <v>35703</v>
      </c>
      <c r="BG83" s="24" t="s">
        <v>171</v>
      </c>
      <c r="BI83" s="73"/>
    </row>
    <row r="84" spans="1:61">
      <c r="A84" s="31" t="s">
        <v>224</v>
      </c>
      <c r="B84" s="59">
        <v>70883</v>
      </c>
      <c r="C84" s="24" t="s">
        <v>171</v>
      </c>
      <c r="D84" s="59">
        <v>61781</v>
      </c>
      <c r="E84" s="24" t="s">
        <v>171</v>
      </c>
      <c r="F84" s="59">
        <v>52210</v>
      </c>
      <c r="G84" s="24" t="s">
        <v>171</v>
      </c>
      <c r="H84" s="59">
        <v>40874</v>
      </c>
      <c r="I84" s="24" t="s">
        <v>171</v>
      </c>
      <c r="J84" s="59">
        <v>46083</v>
      </c>
      <c r="K84" s="24" t="s">
        <v>171</v>
      </c>
      <c r="L84" s="59">
        <v>57594</v>
      </c>
      <c r="M84" s="24" t="s">
        <v>171</v>
      </c>
      <c r="N84" s="59">
        <v>59665</v>
      </c>
      <c r="O84" s="24" t="s">
        <v>171</v>
      </c>
      <c r="P84" s="59">
        <v>48187</v>
      </c>
      <c r="Q84" s="24" t="s">
        <v>171</v>
      </c>
      <c r="R84" s="59">
        <v>49135</v>
      </c>
      <c r="S84" s="24" t="s">
        <v>171</v>
      </c>
      <c r="T84" s="59">
        <v>48945</v>
      </c>
      <c r="U84" s="24" t="s">
        <v>171</v>
      </c>
      <c r="V84" s="59">
        <v>45669</v>
      </c>
      <c r="W84" s="24" t="s">
        <v>171</v>
      </c>
      <c r="X84" s="59">
        <v>48946</v>
      </c>
      <c r="Y84" s="24" t="s">
        <v>171</v>
      </c>
      <c r="Z84" s="59">
        <v>40463</v>
      </c>
      <c r="AA84" s="24" t="s">
        <v>171</v>
      </c>
      <c r="AB84" s="59">
        <v>54482</v>
      </c>
      <c r="AC84" s="24" t="s">
        <v>171</v>
      </c>
      <c r="AD84" s="59">
        <v>59969</v>
      </c>
      <c r="AE84" s="24" t="s">
        <v>171</v>
      </c>
      <c r="AF84" s="59">
        <v>48955</v>
      </c>
      <c r="AG84" s="24" t="s">
        <v>171</v>
      </c>
      <c r="AH84" s="59">
        <v>45156</v>
      </c>
      <c r="AI84" s="24" t="s">
        <v>171</v>
      </c>
      <c r="AJ84" s="59">
        <v>56495</v>
      </c>
      <c r="AK84" s="24" t="s">
        <v>171</v>
      </c>
      <c r="AL84" s="59">
        <v>47348</v>
      </c>
      <c r="AM84" s="24" t="s">
        <v>171</v>
      </c>
      <c r="AN84" s="59">
        <v>42035</v>
      </c>
      <c r="AO84" s="24" t="s">
        <v>171</v>
      </c>
      <c r="AP84" s="59">
        <v>53573</v>
      </c>
      <c r="AQ84" s="24" t="s">
        <v>171</v>
      </c>
      <c r="AR84" s="59">
        <v>45670</v>
      </c>
      <c r="AS84" s="24" t="s">
        <v>171</v>
      </c>
      <c r="AT84" s="59">
        <v>49353</v>
      </c>
      <c r="AU84" s="24" t="s">
        <v>171</v>
      </c>
      <c r="AV84" s="59">
        <v>46007</v>
      </c>
      <c r="AW84" s="24" t="s">
        <v>171</v>
      </c>
      <c r="AX84" s="59">
        <v>54449</v>
      </c>
      <c r="AY84" s="24" t="s">
        <v>171</v>
      </c>
      <c r="AZ84" s="59">
        <v>49239</v>
      </c>
      <c r="BA84" s="24" t="s">
        <v>171</v>
      </c>
      <c r="BB84" s="59">
        <v>47009</v>
      </c>
      <c r="BC84" s="24" t="s">
        <v>171</v>
      </c>
      <c r="BD84" s="59">
        <v>50108</v>
      </c>
      <c r="BE84" s="24" t="s">
        <v>171</v>
      </c>
      <c r="BF84" s="59">
        <v>43907</v>
      </c>
      <c r="BG84" s="24" t="s">
        <v>171</v>
      </c>
      <c r="BI84" s="73"/>
    </row>
    <row r="85" spans="1:61">
      <c r="A85" s="31" t="s">
        <v>162</v>
      </c>
      <c r="B85" s="24" t="s">
        <v>162</v>
      </c>
      <c r="C85" s="24" t="s">
        <v>162</v>
      </c>
      <c r="D85" s="24" t="s">
        <v>162</v>
      </c>
      <c r="E85" s="24" t="s">
        <v>162</v>
      </c>
      <c r="F85" s="24" t="s">
        <v>162</v>
      </c>
      <c r="G85" s="24" t="s">
        <v>162</v>
      </c>
      <c r="H85" s="24" t="s">
        <v>162</v>
      </c>
      <c r="I85" s="24" t="s">
        <v>162</v>
      </c>
      <c r="J85" s="24" t="s">
        <v>162</v>
      </c>
      <c r="K85" s="24" t="s">
        <v>162</v>
      </c>
      <c r="L85" s="24" t="s">
        <v>162</v>
      </c>
      <c r="M85" s="24" t="s">
        <v>162</v>
      </c>
      <c r="N85" s="24" t="s">
        <v>162</v>
      </c>
      <c r="O85" s="24" t="s">
        <v>162</v>
      </c>
      <c r="P85" s="24" t="s">
        <v>162</v>
      </c>
      <c r="Q85" s="24" t="s">
        <v>162</v>
      </c>
      <c r="R85" s="24" t="s">
        <v>162</v>
      </c>
      <c r="S85" s="24" t="s">
        <v>162</v>
      </c>
      <c r="T85" s="24" t="s">
        <v>162</v>
      </c>
      <c r="U85" s="24" t="s">
        <v>162</v>
      </c>
      <c r="V85" s="24" t="s">
        <v>162</v>
      </c>
      <c r="W85" s="24" t="s">
        <v>162</v>
      </c>
      <c r="X85" s="24" t="s">
        <v>162</v>
      </c>
      <c r="Y85" s="24" t="s">
        <v>162</v>
      </c>
      <c r="Z85" s="24" t="s">
        <v>162</v>
      </c>
      <c r="AA85" s="24" t="s">
        <v>162</v>
      </c>
      <c r="AB85" s="24" t="s">
        <v>162</v>
      </c>
      <c r="AC85" s="24" t="s">
        <v>162</v>
      </c>
      <c r="AD85" s="24" t="s">
        <v>162</v>
      </c>
      <c r="AE85" s="24" t="s">
        <v>162</v>
      </c>
      <c r="AF85" s="24" t="s">
        <v>162</v>
      </c>
      <c r="AG85" s="24" t="s">
        <v>162</v>
      </c>
      <c r="AH85" s="24" t="s">
        <v>162</v>
      </c>
      <c r="AI85" s="24" t="s">
        <v>162</v>
      </c>
      <c r="AJ85" s="24" t="s">
        <v>162</v>
      </c>
      <c r="AK85" s="24" t="s">
        <v>162</v>
      </c>
      <c r="AL85" s="24" t="s">
        <v>162</v>
      </c>
      <c r="AM85" s="24" t="s">
        <v>162</v>
      </c>
      <c r="AN85" s="24" t="s">
        <v>162</v>
      </c>
      <c r="AO85" s="24" t="s">
        <v>162</v>
      </c>
      <c r="AP85" s="24" t="s">
        <v>162</v>
      </c>
      <c r="AQ85" s="24" t="s">
        <v>162</v>
      </c>
      <c r="AR85" s="24" t="s">
        <v>162</v>
      </c>
      <c r="AS85" s="24" t="s">
        <v>162</v>
      </c>
      <c r="AT85" s="24" t="s">
        <v>162</v>
      </c>
      <c r="AU85" s="24" t="s">
        <v>162</v>
      </c>
      <c r="AV85" s="24" t="s">
        <v>162</v>
      </c>
      <c r="AW85" s="24" t="s">
        <v>162</v>
      </c>
      <c r="AX85" s="24" t="s">
        <v>162</v>
      </c>
      <c r="AY85" s="24" t="s">
        <v>162</v>
      </c>
      <c r="AZ85" s="24" t="s">
        <v>162</v>
      </c>
      <c r="BA85" s="24" t="s">
        <v>162</v>
      </c>
      <c r="BB85" s="24" t="s">
        <v>162</v>
      </c>
      <c r="BC85" s="24" t="s">
        <v>162</v>
      </c>
      <c r="BD85" s="24" t="s">
        <v>162</v>
      </c>
      <c r="BE85" s="24" t="s">
        <v>162</v>
      </c>
      <c r="BF85" s="24" t="s">
        <v>162</v>
      </c>
      <c r="BG85" s="24" t="s">
        <v>162</v>
      </c>
      <c r="BI85" s="73"/>
    </row>
    <row r="86" spans="1:61">
      <c r="A86" s="31" t="s">
        <v>225</v>
      </c>
      <c r="B86" s="59">
        <v>91045812</v>
      </c>
      <c r="C86" s="60">
        <v>0.79700000000000004</v>
      </c>
      <c r="D86" s="59">
        <v>2869864</v>
      </c>
      <c r="E86" s="60">
        <v>0.79100000000000004</v>
      </c>
      <c r="F86" s="59">
        <v>10260</v>
      </c>
      <c r="G86" s="60">
        <v>0.76500000000000001</v>
      </c>
      <c r="H86" s="59">
        <v>3239</v>
      </c>
      <c r="I86" s="60">
        <v>0.65200000000000002</v>
      </c>
      <c r="J86" s="59">
        <v>8412</v>
      </c>
      <c r="K86" s="60">
        <v>0.71</v>
      </c>
      <c r="L86" s="59">
        <v>5305</v>
      </c>
      <c r="M86" s="60">
        <v>0.73699999999999999</v>
      </c>
      <c r="N86" s="59">
        <v>76877</v>
      </c>
      <c r="O86" s="60">
        <v>0.77400000000000002</v>
      </c>
      <c r="P86" s="59">
        <v>25624</v>
      </c>
      <c r="Q86" s="60">
        <v>0.73399999999999999</v>
      </c>
      <c r="R86" s="59">
        <v>23412</v>
      </c>
      <c r="S86" s="60">
        <v>0.748</v>
      </c>
      <c r="T86" s="59">
        <v>7839</v>
      </c>
      <c r="U86" s="60">
        <v>0.68200000000000005</v>
      </c>
      <c r="V86" s="59">
        <v>2970</v>
      </c>
      <c r="W86" s="60">
        <v>0.65900000000000003</v>
      </c>
      <c r="X86" s="59">
        <v>28044</v>
      </c>
      <c r="Y86" s="60">
        <v>0.74399999999999999</v>
      </c>
      <c r="Z86" s="59">
        <v>2652</v>
      </c>
      <c r="AA86" s="60">
        <v>0.70099999999999996</v>
      </c>
      <c r="AB86" s="59">
        <v>18514</v>
      </c>
      <c r="AC86" s="60">
        <v>0.7</v>
      </c>
      <c r="AD86" s="59">
        <v>32162</v>
      </c>
      <c r="AE86" s="60">
        <v>0.71299999999999997</v>
      </c>
      <c r="AF86" s="59">
        <v>12181</v>
      </c>
      <c r="AG86" s="60">
        <v>0.76800000000000002</v>
      </c>
      <c r="AH86" s="59">
        <v>12370</v>
      </c>
      <c r="AI86" s="60">
        <v>0.70399999999999996</v>
      </c>
      <c r="AJ86" s="59">
        <v>11005</v>
      </c>
      <c r="AK86" s="60">
        <v>0.69699999999999995</v>
      </c>
      <c r="AL86" s="59">
        <v>5672</v>
      </c>
      <c r="AM86" s="60">
        <v>0.70899999999999996</v>
      </c>
      <c r="AN86" s="59">
        <v>4489</v>
      </c>
      <c r="AO86" s="60">
        <v>0.65900000000000003</v>
      </c>
      <c r="AP86" s="59">
        <v>6023</v>
      </c>
      <c r="AQ86" s="60">
        <v>0.66600000000000004</v>
      </c>
      <c r="AR86" s="59">
        <v>19176</v>
      </c>
      <c r="AS86" s="60">
        <v>0.69799999999999995</v>
      </c>
      <c r="AT86" s="59">
        <v>21593</v>
      </c>
      <c r="AU86" s="60">
        <v>0.72799999999999998</v>
      </c>
      <c r="AV86" s="59">
        <v>4065</v>
      </c>
      <c r="AW86" s="60">
        <v>0.70399999999999996</v>
      </c>
      <c r="AX86" s="59">
        <v>8802</v>
      </c>
      <c r="AY86" s="60">
        <v>0.63600000000000001</v>
      </c>
      <c r="AZ86" s="59">
        <v>17409</v>
      </c>
      <c r="BA86" s="60">
        <v>0.82299999999999995</v>
      </c>
      <c r="BB86" s="59">
        <v>19847</v>
      </c>
      <c r="BC86" s="60">
        <v>0.71399999999999997</v>
      </c>
      <c r="BD86" s="59">
        <v>10860</v>
      </c>
      <c r="BE86" s="60">
        <v>0.72799999999999998</v>
      </c>
      <c r="BF86" s="59">
        <v>5253</v>
      </c>
      <c r="BG86" s="60">
        <v>0.70099999999999996</v>
      </c>
      <c r="BI86" s="73"/>
    </row>
    <row r="87" spans="1:61">
      <c r="A87" s="31" t="s">
        <v>226</v>
      </c>
      <c r="B87" s="59">
        <v>71902</v>
      </c>
      <c r="C87" s="24" t="s">
        <v>171</v>
      </c>
      <c r="D87" s="59">
        <v>62048</v>
      </c>
      <c r="E87" s="24" t="s">
        <v>171</v>
      </c>
      <c r="F87" s="59">
        <v>53919</v>
      </c>
      <c r="G87" s="24" t="s">
        <v>171</v>
      </c>
      <c r="H87" s="59">
        <v>39561</v>
      </c>
      <c r="I87" s="24" t="s">
        <v>171</v>
      </c>
      <c r="J87" s="59">
        <v>46030</v>
      </c>
      <c r="K87" s="24" t="s">
        <v>171</v>
      </c>
      <c r="L87" s="59">
        <v>44233</v>
      </c>
      <c r="M87" s="24" t="s">
        <v>171</v>
      </c>
      <c r="N87" s="59">
        <v>57981</v>
      </c>
      <c r="O87" s="24" t="s">
        <v>171</v>
      </c>
      <c r="P87" s="59">
        <v>48643</v>
      </c>
      <c r="Q87" s="24" t="s">
        <v>171</v>
      </c>
      <c r="R87" s="59">
        <v>50412</v>
      </c>
      <c r="S87" s="24" t="s">
        <v>171</v>
      </c>
      <c r="T87" s="59">
        <v>49427</v>
      </c>
      <c r="U87" s="24" t="s">
        <v>171</v>
      </c>
      <c r="V87" s="59">
        <v>44001</v>
      </c>
      <c r="W87" s="24" t="s">
        <v>171</v>
      </c>
      <c r="X87" s="59">
        <v>50468</v>
      </c>
      <c r="Y87" s="24" t="s">
        <v>171</v>
      </c>
      <c r="Z87" s="59">
        <v>43645</v>
      </c>
      <c r="AA87" s="24" t="s">
        <v>171</v>
      </c>
      <c r="AB87" s="59">
        <v>53852</v>
      </c>
      <c r="AC87" s="24" t="s">
        <v>171</v>
      </c>
      <c r="AD87" s="59">
        <v>55914</v>
      </c>
      <c r="AE87" s="24" t="s">
        <v>171</v>
      </c>
      <c r="AF87" s="59">
        <v>45944</v>
      </c>
      <c r="AG87" s="24" t="s">
        <v>171</v>
      </c>
      <c r="AH87" s="59">
        <v>47811</v>
      </c>
      <c r="AI87" s="24" t="s">
        <v>171</v>
      </c>
      <c r="AJ87" s="59">
        <v>49541</v>
      </c>
      <c r="AK87" s="24" t="s">
        <v>171</v>
      </c>
      <c r="AL87" s="59">
        <v>47728</v>
      </c>
      <c r="AM87" s="24" t="s">
        <v>171</v>
      </c>
      <c r="AN87" s="59">
        <v>46052</v>
      </c>
      <c r="AO87" s="24" t="s">
        <v>171</v>
      </c>
      <c r="AP87" s="59">
        <v>49166</v>
      </c>
      <c r="AQ87" s="24" t="s">
        <v>171</v>
      </c>
      <c r="AR87" s="59">
        <v>47386</v>
      </c>
      <c r="AS87" s="24" t="s">
        <v>171</v>
      </c>
      <c r="AT87" s="59">
        <v>51936</v>
      </c>
      <c r="AU87" s="24" t="s">
        <v>171</v>
      </c>
      <c r="AV87" s="59">
        <v>48849</v>
      </c>
      <c r="AW87" s="24" t="s">
        <v>171</v>
      </c>
      <c r="AX87" s="59">
        <v>48647</v>
      </c>
      <c r="AY87" s="24" t="s">
        <v>171</v>
      </c>
      <c r="AZ87" s="59">
        <v>46147</v>
      </c>
      <c r="BA87" s="24" t="s">
        <v>171</v>
      </c>
      <c r="BB87" s="59">
        <v>48103</v>
      </c>
      <c r="BC87" s="24" t="s">
        <v>171</v>
      </c>
      <c r="BD87" s="59">
        <v>54058</v>
      </c>
      <c r="BE87" s="24" t="s">
        <v>171</v>
      </c>
      <c r="BF87" s="59">
        <v>45070</v>
      </c>
      <c r="BG87" s="24" t="s">
        <v>171</v>
      </c>
      <c r="BI87" s="73"/>
    </row>
    <row r="88" spans="1:61">
      <c r="A88" s="31" t="s">
        <v>227</v>
      </c>
      <c r="B88" s="59">
        <v>31387932</v>
      </c>
      <c r="C88" s="60">
        <v>0.27500000000000002</v>
      </c>
      <c r="D88" s="59">
        <v>1023498</v>
      </c>
      <c r="E88" s="60">
        <v>0.28199999999999997</v>
      </c>
      <c r="F88" s="59">
        <v>4229</v>
      </c>
      <c r="G88" s="60">
        <v>0.315</v>
      </c>
      <c r="H88" s="59">
        <v>2202</v>
      </c>
      <c r="I88" s="60">
        <v>0.443</v>
      </c>
      <c r="J88" s="59">
        <v>4376</v>
      </c>
      <c r="K88" s="60">
        <v>0.36899999999999999</v>
      </c>
      <c r="L88" s="59">
        <v>2854</v>
      </c>
      <c r="M88" s="60">
        <v>0.39700000000000002</v>
      </c>
      <c r="N88" s="59">
        <v>31621</v>
      </c>
      <c r="O88" s="60">
        <v>0.318</v>
      </c>
      <c r="P88" s="59">
        <v>12868</v>
      </c>
      <c r="Q88" s="60">
        <v>0.36899999999999999</v>
      </c>
      <c r="R88" s="59">
        <v>10650</v>
      </c>
      <c r="S88" s="60">
        <v>0.34</v>
      </c>
      <c r="T88" s="59">
        <v>4811</v>
      </c>
      <c r="U88" s="60">
        <v>0.41799999999999998</v>
      </c>
      <c r="V88" s="59">
        <v>1954</v>
      </c>
      <c r="W88" s="60">
        <v>0.433</v>
      </c>
      <c r="X88" s="59">
        <v>12912</v>
      </c>
      <c r="Y88" s="60">
        <v>0.34300000000000003</v>
      </c>
      <c r="Z88" s="59">
        <v>1405</v>
      </c>
      <c r="AA88" s="60">
        <v>0.371</v>
      </c>
      <c r="AB88" s="59">
        <v>10525</v>
      </c>
      <c r="AC88" s="60">
        <v>0.39800000000000002</v>
      </c>
      <c r="AD88" s="59">
        <v>17860</v>
      </c>
      <c r="AE88" s="60">
        <v>0.39600000000000002</v>
      </c>
      <c r="AF88" s="59">
        <v>4990</v>
      </c>
      <c r="AG88" s="60">
        <v>0.315</v>
      </c>
      <c r="AH88" s="59">
        <v>6788</v>
      </c>
      <c r="AI88" s="60">
        <v>0.38700000000000001</v>
      </c>
      <c r="AJ88" s="59">
        <v>6450</v>
      </c>
      <c r="AK88" s="60">
        <v>0.40899999999999997</v>
      </c>
      <c r="AL88" s="59">
        <v>3477</v>
      </c>
      <c r="AM88" s="60">
        <v>0.435</v>
      </c>
      <c r="AN88" s="59">
        <v>2896</v>
      </c>
      <c r="AO88" s="60">
        <v>0.42499999999999999</v>
      </c>
      <c r="AP88" s="59">
        <v>3725</v>
      </c>
      <c r="AQ88" s="60">
        <v>0.41199999999999998</v>
      </c>
      <c r="AR88" s="59">
        <v>10034</v>
      </c>
      <c r="AS88" s="60">
        <v>0.36499999999999999</v>
      </c>
      <c r="AT88" s="59">
        <v>10675</v>
      </c>
      <c r="AU88" s="60">
        <v>0.36</v>
      </c>
      <c r="AV88" s="59">
        <v>2138</v>
      </c>
      <c r="AW88" s="60">
        <v>0.37</v>
      </c>
      <c r="AX88" s="59">
        <v>6611</v>
      </c>
      <c r="AY88" s="60">
        <v>0.47699999999999998</v>
      </c>
      <c r="AZ88" s="59">
        <v>4881</v>
      </c>
      <c r="BA88" s="60">
        <v>0.23100000000000001</v>
      </c>
      <c r="BB88" s="59">
        <v>10793</v>
      </c>
      <c r="BC88" s="60">
        <v>0.38800000000000001</v>
      </c>
      <c r="BD88" s="59">
        <v>4954</v>
      </c>
      <c r="BE88" s="60">
        <v>0.33200000000000002</v>
      </c>
      <c r="BF88" s="59">
        <v>3041</v>
      </c>
      <c r="BG88" s="60">
        <v>0.40600000000000003</v>
      </c>
      <c r="BI88" s="74"/>
    </row>
    <row r="89" spans="1:61">
      <c r="A89" s="31" t="s">
        <v>228</v>
      </c>
      <c r="B89" s="59">
        <v>15495</v>
      </c>
      <c r="C89" s="24" t="s">
        <v>171</v>
      </c>
      <c r="D89" s="59">
        <v>15245</v>
      </c>
      <c r="E89" s="24" t="s">
        <v>171</v>
      </c>
      <c r="F89" s="59">
        <v>15145</v>
      </c>
      <c r="G89" s="24" t="s">
        <v>171</v>
      </c>
      <c r="H89" s="59">
        <v>14217</v>
      </c>
      <c r="I89" s="24" t="s">
        <v>171</v>
      </c>
      <c r="J89" s="59">
        <v>13610</v>
      </c>
      <c r="K89" s="24" t="s">
        <v>171</v>
      </c>
      <c r="L89" s="59">
        <v>15837</v>
      </c>
      <c r="M89" s="24" t="s">
        <v>171</v>
      </c>
      <c r="N89" s="59">
        <v>15631</v>
      </c>
      <c r="O89" s="24" t="s">
        <v>171</v>
      </c>
      <c r="P89" s="59">
        <v>14422</v>
      </c>
      <c r="Q89" s="24" t="s">
        <v>171</v>
      </c>
      <c r="R89" s="59">
        <v>14642</v>
      </c>
      <c r="S89" s="24" t="s">
        <v>171</v>
      </c>
      <c r="T89" s="59">
        <v>15790</v>
      </c>
      <c r="U89" s="24" t="s">
        <v>171</v>
      </c>
      <c r="V89" s="59">
        <v>14450</v>
      </c>
      <c r="W89" s="24" t="s">
        <v>171</v>
      </c>
      <c r="X89" s="59">
        <v>14875</v>
      </c>
      <c r="Y89" s="24" t="s">
        <v>171</v>
      </c>
      <c r="Z89" s="59">
        <v>13498</v>
      </c>
      <c r="AA89" s="24" t="s">
        <v>171</v>
      </c>
      <c r="AB89" s="59">
        <v>15928</v>
      </c>
      <c r="AC89" s="24" t="s">
        <v>171</v>
      </c>
      <c r="AD89" s="59">
        <v>16947</v>
      </c>
      <c r="AE89" s="24" t="s">
        <v>171</v>
      </c>
      <c r="AF89" s="59">
        <v>14353</v>
      </c>
      <c r="AG89" s="24" t="s">
        <v>171</v>
      </c>
      <c r="AH89" s="59">
        <v>14677</v>
      </c>
      <c r="AI89" s="24" t="s">
        <v>171</v>
      </c>
      <c r="AJ89" s="59">
        <v>16464</v>
      </c>
      <c r="AK89" s="24" t="s">
        <v>171</v>
      </c>
      <c r="AL89" s="59">
        <v>13684</v>
      </c>
      <c r="AM89" s="24" t="s">
        <v>171</v>
      </c>
      <c r="AN89" s="59">
        <v>13825</v>
      </c>
      <c r="AO89" s="24" t="s">
        <v>171</v>
      </c>
      <c r="AP89" s="59">
        <v>16925</v>
      </c>
      <c r="AQ89" s="24" t="s">
        <v>171</v>
      </c>
      <c r="AR89" s="59">
        <v>15138</v>
      </c>
      <c r="AS89" s="24" t="s">
        <v>171</v>
      </c>
      <c r="AT89" s="59">
        <v>14270</v>
      </c>
      <c r="AU89" s="24" t="s">
        <v>171</v>
      </c>
      <c r="AV89" s="59">
        <v>14827</v>
      </c>
      <c r="AW89" s="24" t="s">
        <v>171</v>
      </c>
      <c r="AX89" s="59">
        <v>17668</v>
      </c>
      <c r="AY89" s="24" t="s">
        <v>171</v>
      </c>
      <c r="AZ89" s="59">
        <v>15985</v>
      </c>
      <c r="BA89" s="24" t="s">
        <v>171</v>
      </c>
      <c r="BB89" s="59">
        <v>13577</v>
      </c>
      <c r="BC89" s="24" t="s">
        <v>171</v>
      </c>
      <c r="BD89" s="59">
        <v>14820</v>
      </c>
      <c r="BE89" s="24" t="s">
        <v>171</v>
      </c>
      <c r="BF89" s="59">
        <v>14993</v>
      </c>
      <c r="BG89" s="24" t="s">
        <v>171</v>
      </c>
      <c r="BI89" s="73"/>
    </row>
    <row r="90" spans="1:61">
      <c r="A90" s="31" t="s">
        <v>229</v>
      </c>
      <c r="B90" s="59">
        <v>19998762</v>
      </c>
      <c r="C90" s="60">
        <v>0.17499999999999999</v>
      </c>
      <c r="D90" s="59">
        <v>648657</v>
      </c>
      <c r="E90" s="60">
        <v>0.17899999999999999</v>
      </c>
      <c r="F90" s="59">
        <v>2157</v>
      </c>
      <c r="G90" s="60">
        <v>0.161</v>
      </c>
      <c r="H90" s="61">
        <v>992</v>
      </c>
      <c r="I90" s="60">
        <v>0.2</v>
      </c>
      <c r="J90" s="59">
        <v>2726</v>
      </c>
      <c r="K90" s="60">
        <v>0.23</v>
      </c>
      <c r="L90" s="59">
        <v>1380</v>
      </c>
      <c r="M90" s="60">
        <v>0.192</v>
      </c>
      <c r="N90" s="59">
        <v>18396</v>
      </c>
      <c r="O90" s="60">
        <v>0.185</v>
      </c>
      <c r="P90" s="59">
        <v>6964</v>
      </c>
      <c r="Q90" s="60">
        <v>0.2</v>
      </c>
      <c r="R90" s="59">
        <v>5197</v>
      </c>
      <c r="S90" s="60">
        <v>0.16600000000000001</v>
      </c>
      <c r="T90" s="59">
        <v>2598</v>
      </c>
      <c r="U90" s="60">
        <v>0.22600000000000001</v>
      </c>
      <c r="V90" s="61">
        <v>908</v>
      </c>
      <c r="W90" s="60">
        <v>0.20100000000000001</v>
      </c>
      <c r="X90" s="59">
        <v>7266</v>
      </c>
      <c r="Y90" s="60">
        <v>0.193</v>
      </c>
      <c r="Z90" s="61">
        <v>738</v>
      </c>
      <c r="AA90" s="60">
        <v>0.19500000000000001</v>
      </c>
      <c r="AB90" s="59">
        <v>6904</v>
      </c>
      <c r="AC90" s="60">
        <v>0.26100000000000001</v>
      </c>
      <c r="AD90" s="59">
        <v>11396</v>
      </c>
      <c r="AE90" s="60">
        <v>0.253</v>
      </c>
      <c r="AF90" s="59">
        <v>2871</v>
      </c>
      <c r="AG90" s="60">
        <v>0.18099999999999999</v>
      </c>
      <c r="AH90" s="59">
        <v>3389</v>
      </c>
      <c r="AI90" s="60">
        <v>0.193</v>
      </c>
      <c r="AJ90" s="59">
        <v>3445</v>
      </c>
      <c r="AK90" s="60">
        <v>0.218</v>
      </c>
      <c r="AL90" s="59">
        <v>1603</v>
      </c>
      <c r="AM90" s="60">
        <v>0.2</v>
      </c>
      <c r="AN90" s="59">
        <v>1573</v>
      </c>
      <c r="AO90" s="60">
        <v>0.23100000000000001</v>
      </c>
      <c r="AP90" s="59">
        <v>2363</v>
      </c>
      <c r="AQ90" s="60">
        <v>0.26100000000000001</v>
      </c>
      <c r="AR90" s="59">
        <v>5485</v>
      </c>
      <c r="AS90" s="60">
        <v>0.2</v>
      </c>
      <c r="AT90" s="59">
        <v>5340</v>
      </c>
      <c r="AU90" s="60">
        <v>0.18</v>
      </c>
      <c r="AV90" s="59">
        <v>1066</v>
      </c>
      <c r="AW90" s="60">
        <v>0.185</v>
      </c>
      <c r="AX90" s="59">
        <v>4524</v>
      </c>
      <c r="AY90" s="60">
        <v>0.32700000000000001</v>
      </c>
      <c r="AZ90" s="59">
        <v>3006</v>
      </c>
      <c r="BA90" s="60">
        <v>0.14199999999999999</v>
      </c>
      <c r="BB90" s="59">
        <v>4157</v>
      </c>
      <c r="BC90" s="60">
        <v>0.14899999999999999</v>
      </c>
      <c r="BD90" s="59">
        <v>2719</v>
      </c>
      <c r="BE90" s="60">
        <v>0.182</v>
      </c>
      <c r="BF90" s="59">
        <v>1481</v>
      </c>
      <c r="BG90" s="60">
        <v>0.19800000000000001</v>
      </c>
      <c r="BI90" s="73"/>
    </row>
    <row r="91" spans="1:61">
      <c r="A91" s="31" t="s">
        <v>230</v>
      </c>
      <c r="B91" s="59">
        <v>21489</v>
      </c>
      <c r="C91" s="24" t="s">
        <v>171</v>
      </c>
      <c r="D91" s="59">
        <v>20102</v>
      </c>
      <c r="E91" s="24" t="s">
        <v>171</v>
      </c>
      <c r="F91" s="59">
        <v>13626</v>
      </c>
      <c r="G91" s="24" t="s">
        <v>171</v>
      </c>
      <c r="H91" s="59">
        <v>19924</v>
      </c>
      <c r="I91" s="24" t="s">
        <v>171</v>
      </c>
      <c r="J91" s="59">
        <v>20516</v>
      </c>
      <c r="K91" s="24" t="s">
        <v>171</v>
      </c>
      <c r="L91" s="59">
        <v>33549</v>
      </c>
      <c r="M91" s="24" t="s">
        <v>171</v>
      </c>
      <c r="N91" s="59">
        <v>20306</v>
      </c>
      <c r="O91" s="24" t="s">
        <v>171</v>
      </c>
      <c r="P91" s="59">
        <v>16680</v>
      </c>
      <c r="Q91" s="24" t="s">
        <v>171</v>
      </c>
      <c r="R91" s="59">
        <v>16994</v>
      </c>
      <c r="S91" s="24" t="s">
        <v>171</v>
      </c>
      <c r="T91" s="59">
        <v>19637</v>
      </c>
      <c r="U91" s="24" t="s">
        <v>171</v>
      </c>
      <c r="V91" s="59">
        <v>20728</v>
      </c>
      <c r="W91" s="24" t="s">
        <v>171</v>
      </c>
      <c r="X91" s="59">
        <v>15974</v>
      </c>
      <c r="Y91" s="24" t="s">
        <v>171</v>
      </c>
      <c r="Z91" s="59">
        <v>13324</v>
      </c>
      <c r="AA91" s="24" t="s">
        <v>171</v>
      </c>
      <c r="AB91" s="59">
        <v>22032</v>
      </c>
      <c r="AC91" s="24" t="s">
        <v>171</v>
      </c>
      <c r="AD91" s="59">
        <v>23039</v>
      </c>
      <c r="AE91" s="24" t="s">
        <v>171</v>
      </c>
      <c r="AF91" s="59">
        <v>23212</v>
      </c>
      <c r="AG91" s="24" t="s">
        <v>171</v>
      </c>
      <c r="AH91" s="59">
        <v>13289</v>
      </c>
      <c r="AI91" s="24" t="s">
        <v>171</v>
      </c>
      <c r="AJ91" s="59">
        <v>25513</v>
      </c>
      <c r="AK91" s="24" t="s">
        <v>171</v>
      </c>
      <c r="AL91" s="59">
        <v>20239</v>
      </c>
      <c r="AM91" s="24" t="s">
        <v>171</v>
      </c>
      <c r="AN91" s="59">
        <v>12945</v>
      </c>
      <c r="AO91" s="24" t="s">
        <v>171</v>
      </c>
      <c r="AP91" s="59">
        <v>22922</v>
      </c>
      <c r="AQ91" s="24" t="s">
        <v>171</v>
      </c>
      <c r="AR91" s="59">
        <v>16479</v>
      </c>
      <c r="AS91" s="24" t="s">
        <v>171</v>
      </c>
      <c r="AT91" s="59">
        <v>17191</v>
      </c>
      <c r="AU91" s="24" t="s">
        <v>171</v>
      </c>
      <c r="AV91" s="59">
        <v>16791</v>
      </c>
      <c r="AW91" s="24" t="s">
        <v>171</v>
      </c>
      <c r="AX91" s="59">
        <v>23723</v>
      </c>
      <c r="AY91" s="24" t="s">
        <v>171</v>
      </c>
      <c r="AZ91" s="59">
        <v>22180</v>
      </c>
      <c r="BA91" s="24" t="s">
        <v>171</v>
      </c>
      <c r="BB91" s="59">
        <v>16776</v>
      </c>
      <c r="BC91" s="24" t="s">
        <v>171</v>
      </c>
      <c r="BD91" s="59">
        <v>16743</v>
      </c>
      <c r="BE91" s="24" t="s">
        <v>171</v>
      </c>
      <c r="BF91" s="59">
        <v>15904</v>
      </c>
      <c r="BG91" s="24" t="s">
        <v>171</v>
      </c>
      <c r="BI91" s="73"/>
    </row>
    <row r="92" spans="1:61">
      <c r="A92" s="31" t="s">
        <v>162</v>
      </c>
      <c r="B92" s="24" t="s">
        <v>162</v>
      </c>
      <c r="C92" s="24" t="s">
        <v>162</v>
      </c>
      <c r="D92" s="24" t="s">
        <v>162</v>
      </c>
      <c r="E92" s="24" t="s">
        <v>162</v>
      </c>
      <c r="F92" s="24" t="s">
        <v>162</v>
      </c>
      <c r="G92" s="24" t="s">
        <v>162</v>
      </c>
      <c r="H92" s="24" t="s">
        <v>162</v>
      </c>
      <c r="I92" s="24" t="s">
        <v>162</v>
      </c>
      <c r="J92" s="24" t="s">
        <v>162</v>
      </c>
      <c r="K92" s="24" t="s">
        <v>162</v>
      </c>
      <c r="L92" s="24" t="s">
        <v>162</v>
      </c>
      <c r="M92" s="24" t="s">
        <v>162</v>
      </c>
      <c r="N92" s="24" t="s">
        <v>162</v>
      </c>
      <c r="O92" s="24" t="s">
        <v>162</v>
      </c>
      <c r="P92" s="24" t="s">
        <v>162</v>
      </c>
      <c r="Q92" s="24" t="s">
        <v>162</v>
      </c>
      <c r="R92" s="24" t="s">
        <v>162</v>
      </c>
      <c r="S92" s="24" t="s">
        <v>162</v>
      </c>
      <c r="T92" s="24" t="s">
        <v>162</v>
      </c>
      <c r="U92" s="24" t="s">
        <v>162</v>
      </c>
      <c r="V92" s="24" t="s">
        <v>162</v>
      </c>
      <c r="W92" s="24" t="s">
        <v>162</v>
      </c>
      <c r="X92" s="24" t="s">
        <v>162</v>
      </c>
      <c r="Y92" s="24" t="s">
        <v>162</v>
      </c>
      <c r="Z92" s="24" t="s">
        <v>162</v>
      </c>
      <c r="AA92" s="24" t="s">
        <v>162</v>
      </c>
      <c r="AB92" s="24" t="s">
        <v>162</v>
      </c>
      <c r="AC92" s="24" t="s">
        <v>162</v>
      </c>
      <c r="AD92" s="24" t="s">
        <v>162</v>
      </c>
      <c r="AE92" s="24" t="s">
        <v>162</v>
      </c>
      <c r="AF92" s="24" t="s">
        <v>162</v>
      </c>
      <c r="AG92" s="24" t="s">
        <v>162</v>
      </c>
      <c r="AH92" s="24" t="s">
        <v>162</v>
      </c>
      <c r="AI92" s="24" t="s">
        <v>162</v>
      </c>
      <c r="AJ92" s="24" t="s">
        <v>162</v>
      </c>
      <c r="AK92" s="24" t="s">
        <v>162</v>
      </c>
      <c r="AL92" s="24" t="s">
        <v>162</v>
      </c>
      <c r="AM92" s="24" t="s">
        <v>162</v>
      </c>
      <c r="AN92" s="24" t="s">
        <v>162</v>
      </c>
      <c r="AO92" s="24" t="s">
        <v>162</v>
      </c>
      <c r="AP92" s="24" t="s">
        <v>162</v>
      </c>
      <c r="AQ92" s="24" t="s">
        <v>162</v>
      </c>
      <c r="AR92" s="24" t="s">
        <v>162</v>
      </c>
      <c r="AS92" s="24" t="s">
        <v>162</v>
      </c>
      <c r="AT92" s="24" t="s">
        <v>162</v>
      </c>
      <c r="AU92" s="24" t="s">
        <v>162</v>
      </c>
      <c r="AV92" s="24" t="s">
        <v>162</v>
      </c>
      <c r="AW92" s="24" t="s">
        <v>162</v>
      </c>
      <c r="AX92" s="24" t="s">
        <v>162</v>
      </c>
      <c r="AY92" s="24" t="s">
        <v>162</v>
      </c>
      <c r="AZ92" s="24" t="s">
        <v>162</v>
      </c>
      <c r="BA92" s="24" t="s">
        <v>162</v>
      </c>
      <c r="BB92" s="24" t="s">
        <v>162</v>
      </c>
      <c r="BC92" s="24" t="s">
        <v>162</v>
      </c>
      <c r="BD92" s="24" t="s">
        <v>162</v>
      </c>
      <c r="BE92" s="24" t="s">
        <v>162</v>
      </c>
      <c r="BF92" s="24" t="s">
        <v>162</v>
      </c>
      <c r="BG92" s="24" t="s">
        <v>162</v>
      </c>
      <c r="BI92" s="73"/>
    </row>
    <row r="93" spans="1:61">
      <c r="A93" s="31" t="s">
        <v>231</v>
      </c>
      <c r="B93" s="59">
        <v>4626547</v>
      </c>
      <c r="C93" s="60">
        <v>0.04</v>
      </c>
      <c r="D93" s="59">
        <v>133638</v>
      </c>
      <c r="E93" s="60">
        <v>3.6999999999999998E-2</v>
      </c>
      <c r="F93" s="61">
        <v>531</v>
      </c>
      <c r="G93" s="60">
        <v>0.04</v>
      </c>
      <c r="H93" s="61">
        <v>209</v>
      </c>
      <c r="I93" s="60">
        <v>4.2000000000000003E-2</v>
      </c>
      <c r="J93" s="61">
        <v>546</v>
      </c>
      <c r="K93" s="60">
        <v>4.5999999999999999E-2</v>
      </c>
      <c r="L93" s="61">
        <v>335</v>
      </c>
      <c r="M93" s="60">
        <v>4.7E-2</v>
      </c>
      <c r="N93" s="59">
        <v>3541</v>
      </c>
      <c r="O93" s="60">
        <v>3.5999999999999997E-2</v>
      </c>
      <c r="P93" s="59">
        <v>1644</v>
      </c>
      <c r="Q93" s="60">
        <v>4.7E-2</v>
      </c>
      <c r="R93" s="59">
        <v>1071</v>
      </c>
      <c r="S93" s="60">
        <v>3.4000000000000002E-2</v>
      </c>
      <c r="T93" s="61">
        <v>463</v>
      </c>
      <c r="U93" s="60">
        <v>0.04</v>
      </c>
      <c r="V93" s="61">
        <v>197</v>
      </c>
      <c r="W93" s="60">
        <v>4.3999999999999997E-2</v>
      </c>
      <c r="X93" s="59">
        <v>2069</v>
      </c>
      <c r="Y93" s="60">
        <v>5.5E-2</v>
      </c>
      <c r="Z93" s="61">
        <v>178</v>
      </c>
      <c r="AA93" s="60">
        <v>4.7E-2</v>
      </c>
      <c r="AB93" s="59">
        <v>1036</v>
      </c>
      <c r="AC93" s="60">
        <v>3.9E-2</v>
      </c>
      <c r="AD93" s="59">
        <v>1146</v>
      </c>
      <c r="AE93" s="60">
        <v>2.5000000000000001E-2</v>
      </c>
      <c r="AF93" s="61">
        <v>548</v>
      </c>
      <c r="AG93" s="60">
        <v>3.5000000000000003E-2</v>
      </c>
      <c r="AH93" s="61">
        <v>614</v>
      </c>
      <c r="AI93" s="60">
        <v>3.5000000000000003E-2</v>
      </c>
      <c r="AJ93" s="61">
        <v>671</v>
      </c>
      <c r="AK93" s="60">
        <v>4.2999999999999997E-2</v>
      </c>
      <c r="AL93" s="61">
        <v>499</v>
      </c>
      <c r="AM93" s="60">
        <v>6.2E-2</v>
      </c>
      <c r="AN93" s="61">
        <v>503</v>
      </c>
      <c r="AO93" s="60">
        <v>7.3999999999999996E-2</v>
      </c>
      <c r="AP93" s="61">
        <v>244</v>
      </c>
      <c r="AQ93" s="60">
        <v>2.7E-2</v>
      </c>
      <c r="AR93" s="59">
        <v>1776</v>
      </c>
      <c r="AS93" s="60">
        <v>6.5000000000000002E-2</v>
      </c>
      <c r="AT93" s="59">
        <v>1170</v>
      </c>
      <c r="AU93" s="60">
        <v>3.9E-2</v>
      </c>
      <c r="AV93" s="61">
        <v>194</v>
      </c>
      <c r="AW93" s="60">
        <v>3.4000000000000002E-2</v>
      </c>
      <c r="AX93" s="61">
        <v>356</v>
      </c>
      <c r="AY93" s="60">
        <v>2.5999999999999999E-2</v>
      </c>
      <c r="AZ93" s="61">
        <v>453</v>
      </c>
      <c r="BA93" s="60">
        <v>2.1000000000000001E-2</v>
      </c>
      <c r="BB93" s="59">
        <v>1338</v>
      </c>
      <c r="BC93" s="60">
        <v>4.8000000000000001E-2</v>
      </c>
      <c r="BD93" s="61">
        <v>667</v>
      </c>
      <c r="BE93" s="60">
        <v>4.4999999999999998E-2</v>
      </c>
      <c r="BF93" s="61">
        <v>426</v>
      </c>
      <c r="BG93" s="60">
        <v>5.7000000000000002E-2</v>
      </c>
      <c r="BI93" s="73"/>
    </row>
    <row r="94" spans="1:61">
      <c r="A94" s="31" t="s">
        <v>232</v>
      </c>
      <c r="B94" s="59">
        <v>8221</v>
      </c>
      <c r="C94" s="24" t="s">
        <v>171</v>
      </c>
      <c r="D94" s="59">
        <v>7504</v>
      </c>
      <c r="E94" s="24" t="s">
        <v>171</v>
      </c>
      <c r="F94" s="59">
        <v>7867</v>
      </c>
      <c r="G94" s="24" t="s">
        <v>171</v>
      </c>
      <c r="H94" s="59">
        <v>6657</v>
      </c>
      <c r="I94" s="24" t="s">
        <v>171</v>
      </c>
      <c r="J94" s="59">
        <v>7137</v>
      </c>
      <c r="K94" s="24" t="s">
        <v>171</v>
      </c>
      <c r="L94" s="59">
        <v>6442</v>
      </c>
      <c r="M94" s="24" t="s">
        <v>171</v>
      </c>
      <c r="N94" s="59">
        <v>7328</v>
      </c>
      <c r="O94" s="24" t="s">
        <v>171</v>
      </c>
      <c r="P94" s="59">
        <v>6851</v>
      </c>
      <c r="Q94" s="24" t="s">
        <v>171</v>
      </c>
      <c r="R94" s="59">
        <v>8462</v>
      </c>
      <c r="S94" s="24" t="s">
        <v>171</v>
      </c>
      <c r="T94" s="59">
        <v>6561</v>
      </c>
      <c r="U94" s="24" t="s">
        <v>171</v>
      </c>
      <c r="V94" s="59">
        <v>9004</v>
      </c>
      <c r="W94" s="24" t="s">
        <v>171</v>
      </c>
      <c r="X94" s="59">
        <v>8296</v>
      </c>
      <c r="Y94" s="24" t="s">
        <v>171</v>
      </c>
      <c r="Z94" s="59">
        <v>5917</v>
      </c>
      <c r="AA94" s="24" t="s">
        <v>171</v>
      </c>
      <c r="AB94" s="59">
        <v>7661</v>
      </c>
      <c r="AC94" s="24" t="s">
        <v>171</v>
      </c>
      <c r="AD94" s="59">
        <v>6879</v>
      </c>
      <c r="AE94" s="24" t="s">
        <v>171</v>
      </c>
      <c r="AF94" s="59">
        <v>6890</v>
      </c>
      <c r="AG94" s="24" t="s">
        <v>171</v>
      </c>
      <c r="AH94" s="59">
        <v>6875</v>
      </c>
      <c r="AI94" s="24" t="s">
        <v>171</v>
      </c>
      <c r="AJ94" s="59">
        <v>5987</v>
      </c>
      <c r="AK94" s="24" t="s">
        <v>171</v>
      </c>
      <c r="AL94" s="59">
        <v>7017</v>
      </c>
      <c r="AM94" s="24" t="s">
        <v>171</v>
      </c>
      <c r="AN94" s="59">
        <v>7134</v>
      </c>
      <c r="AO94" s="24" t="s">
        <v>171</v>
      </c>
      <c r="AP94" s="59">
        <v>5601</v>
      </c>
      <c r="AQ94" s="24" t="s">
        <v>171</v>
      </c>
      <c r="AR94" s="59">
        <v>7934</v>
      </c>
      <c r="AS94" s="24" t="s">
        <v>171</v>
      </c>
      <c r="AT94" s="59">
        <v>6579</v>
      </c>
      <c r="AU94" s="24" t="s">
        <v>171</v>
      </c>
      <c r="AV94" s="59">
        <v>5896</v>
      </c>
      <c r="AW94" s="24" t="s">
        <v>171</v>
      </c>
      <c r="AX94" s="59">
        <v>6846</v>
      </c>
      <c r="AY94" s="24" t="s">
        <v>171</v>
      </c>
      <c r="AZ94" s="59">
        <v>7351</v>
      </c>
      <c r="BA94" s="24" t="s">
        <v>171</v>
      </c>
      <c r="BB94" s="59">
        <v>6006</v>
      </c>
      <c r="BC94" s="24" t="s">
        <v>171</v>
      </c>
      <c r="BD94" s="59">
        <v>6875</v>
      </c>
      <c r="BE94" s="24" t="s">
        <v>171</v>
      </c>
      <c r="BF94" s="59">
        <v>5778</v>
      </c>
      <c r="BG94" s="24" t="s">
        <v>171</v>
      </c>
      <c r="BI94" s="73"/>
    </row>
    <row r="95" spans="1:61">
      <c r="A95" s="31" t="s">
        <v>233</v>
      </c>
      <c r="B95" s="59">
        <v>2816127</v>
      </c>
      <c r="C95" s="60">
        <v>2.5000000000000001E-2</v>
      </c>
      <c r="D95" s="59">
        <v>62154</v>
      </c>
      <c r="E95" s="60">
        <v>1.7000000000000001E-2</v>
      </c>
      <c r="F95" s="61">
        <v>169</v>
      </c>
      <c r="G95" s="60">
        <v>1.2999999999999999E-2</v>
      </c>
      <c r="H95" s="61">
        <v>101</v>
      </c>
      <c r="I95" s="60">
        <v>0.02</v>
      </c>
      <c r="J95" s="61">
        <v>165</v>
      </c>
      <c r="K95" s="60">
        <v>1.4E-2</v>
      </c>
      <c r="L95" s="61">
        <v>148</v>
      </c>
      <c r="M95" s="60">
        <v>2.1000000000000001E-2</v>
      </c>
      <c r="N95" s="59">
        <v>1525</v>
      </c>
      <c r="O95" s="60">
        <v>1.4999999999999999E-2</v>
      </c>
      <c r="P95" s="61">
        <v>488</v>
      </c>
      <c r="Q95" s="60">
        <v>1.4E-2</v>
      </c>
      <c r="R95" s="61">
        <v>592</v>
      </c>
      <c r="S95" s="60">
        <v>1.9E-2</v>
      </c>
      <c r="T95" s="61">
        <v>143</v>
      </c>
      <c r="U95" s="60">
        <v>1.2E-2</v>
      </c>
      <c r="V95" s="61">
        <v>105</v>
      </c>
      <c r="W95" s="60">
        <v>2.3E-2</v>
      </c>
      <c r="X95" s="61">
        <v>784</v>
      </c>
      <c r="Y95" s="60">
        <v>2.1000000000000001E-2</v>
      </c>
      <c r="Z95" s="61">
        <v>95</v>
      </c>
      <c r="AA95" s="60">
        <v>2.5000000000000001E-2</v>
      </c>
      <c r="AB95" s="61">
        <v>498</v>
      </c>
      <c r="AC95" s="60">
        <v>1.9E-2</v>
      </c>
      <c r="AD95" s="61">
        <v>815</v>
      </c>
      <c r="AE95" s="60">
        <v>1.7999999999999999E-2</v>
      </c>
      <c r="AF95" s="61">
        <v>223</v>
      </c>
      <c r="AG95" s="60">
        <v>1.4E-2</v>
      </c>
      <c r="AH95" s="61">
        <v>236</v>
      </c>
      <c r="AI95" s="60">
        <v>1.2999999999999999E-2</v>
      </c>
      <c r="AJ95" s="61">
        <v>192</v>
      </c>
      <c r="AK95" s="60">
        <v>1.2E-2</v>
      </c>
      <c r="AL95" s="61">
        <v>124</v>
      </c>
      <c r="AM95" s="60">
        <v>1.4999999999999999E-2</v>
      </c>
      <c r="AN95" s="61">
        <v>35</v>
      </c>
      <c r="AO95" s="60">
        <v>5.0000000000000001E-3</v>
      </c>
      <c r="AP95" s="61">
        <v>92</v>
      </c>
      <c r="AQ95" s="60">
        <v>0.01</v>
      </c>
      <c r="AR95" s="61">
        <v>452</v>
      </c>
      <c r="AS95" s="60">
        <v>1.6E-2</v>
      </c>
      <c r="AT95" s="61">
        <v>388</v>
      </c>
      <c r="AU95" s="60">
        <v>1.2999999999999999E-2</v>
      </c>
      <c r="AV95" s="61">
        <v>159</v>
      </c>
      <c r="AW95" s="60">
        <v>2.8000000000000001E-2</v>
      </c>
      <c r="AX95" s="61">
        <v>208</v>
      </c>
      <c r="AY95" s="60">
        <v>1.4999999999999999E-2</v>
      </c>
      <c r="AZ95" s="61">
        <v>138</v>
      </c>
      <c r="BA95" s="60">
        <v>7.0000000000000001E-3</v>
      </c>
      <c r="BB95" s="61">
        <v>363</v>
      </c>
      <c r="BC95" s="60">
        <v>1.2999999999999999E-2</v>
      </c>
      <c r="BD95" s="61">
        <v>201</v>
      </c>
      <c r="BE95" s="60">
        <v>1.2999999999999999E-2</v>
      </c>
      <c r="BF95" s="61">
        <v>126</v>
      </c>
      <c r="BG95" s="60">
        <v>1.7000000000000001E-2</v>
      </c>
      <c r="BI95" s="73"/>
    </row>
    <row r="96" spans="1:61">
      <c r="A96" s="31" t="s">
        <v>234</v>
      </c>
      <c r="B96" s="59">
        <v>3553</v>
      </c>
      <c r="C96" s="24" t="s">
        <v>171</v>
      </c>
      <c r="D96" s="59">
        <v>2928</v>
      </c>
      <c r="E96" s="24" t="s">
        <v>171</v>
      </c>
      <c r="F96" s="59">
        <v>2743</v>
      </c>
      <c r="G96" s="24" t="s">
        <v>171</v>
      </c>
      <c r="H96" s="59">
        <v>2099</v>
      </c>
      <c r="I96" s="24" t="s">
        <v>171</v>
      </c>
      <c r="J96" s="59">
        <v>5320</v>
      </c>
      <c r="K96" s="24" t="s">
        <v>171</v>
      </c>
      <c r="L96" s="59">
        <v>3492</v>
      </c>
      <c r="M96" s="24" t="s">
        <v>171</v>
      </c>
      <c r="N96" s="59">
        <v>1749</v>
      </c>
      <c r="O96" s="24" t="s">
        <v>171</v>
      </c>
      <c r="P96" s="59">
        <v>2213</v>
      </c>
      <c r="Q96" s="24" t="s">
        <v>171</v>
      </c>
      <c r="R96" s="59">
        <v>2494</v>
      </c>
      <c r="S96" s="24" t="s">
        <v>171</v>
      </c>
      <c r="T96" s="59">
        <v>2878</v>
      </c>
      <c r="U96" s="24" t="s">
        <v>171</v>
      </c>
      <c r="V96" s="59">
        <v>3967</v>
      </c>
      <c r="W96" s="24" t="s">
        <v>171</v>
      </c>
      <c r="X96" s="59">
        <v>2206</v>
      </c>
      <c r="Y96" s="24" t="s">
        <v>171</v>
      </c>
      <c r="Z96" s="59">
        <v>5654</v>
      </c>
      <c r="AA96" s="24" t="s">
        <v>171</v>
      </c>
      <c r="AB96" s="59">
        <v>3626</v>
      </c>
      <c r="AC96" s="24" t="s">
        <v>171</v>
      </c>
      <c r="AD96" s="59">
        <v>3181</v>
      </c>
      <c r="AE96" s="24" t="s">
        <v>171</v>
      </c>
      <c r="AF96" s="59">
        <v>1770</v>
      </c>
      <c r="AG96" s="24" t="s">
        <v>171</v>
      </c>
      <c r="AH96" s="59">
        <v>4478</v>
      </c>
      <c r="AI96" s="24" t="s">
        <v>171</v>
      </c>
      <c r="AJ96" s="59">
        <v>2832</v>
      </c>
      <c r="AK96" s="24" t="s">
        <v>171</v>
      </c>
      <c r="AL96" s="59">
        <v>4084</v>
      </c>
      <c r="AM96" s="24" t="s">
        <v>171</v>
      </c>
      <c r="AN96" s="61">
        <v>271</v>
      </c>
      <c r="AO96" s="24" t="s">
        <v>171</v>
      </c>
      <c r="AP96" s="59">
        <v>3925</v>
      </c>
      <c r="AQ96" s="24" t="s">
        <v>171</v>
      </c>
      <c r="AR96" s="59">
        <v>2412</v>
      </c>
      <c r="AS96" s="24" t="s">
        <v>171</v>
      </c>
      <c r="AT96" s="59">
        <v>2062</v>
      </c>
      <c r="AU96" s="24" t="s">
        <v>171</v>
      </c>
      <c r="AV96" s="61">
        <v>899</v>
      </c>
      <c r="AW96" s="24" t="s">
        <v>171</v>
      </c>
      <c r="AX96" s="59">
        <v>2138</v>
      </c>
      <c r="AY96" s="24" t="s">
        <v>171</v>
      </c>
      <c r="AZ96" s="59">
        <v>2480</v>
      </c>
      <c r="BA96" s="24" t="s">
        <v>171</v>
      </c>
      <c r="BB96" s="59">
        <v>2749</v>
      </c>
      <c r="BC96" s="24" t="s">
        <v>171</v>
      </c>
      <c r="BD96" s="59">
        <v>1829</v>
      </c>
      <c r="BE96" s="24" t="s">
        <v>171</v>
      </c>
      <c r="BF96" s="59">
        <v>2200</v>
      </c>
      <c r="BG96" s="24" t="s">
        <v>171</v>
      </c>
      <c r="BI96" s="73"/>
    </row>
    <row r="97" spans="1:61">
      <c r="A97" s="31" t="s">
        <v>235</v>
      </c>
      <c r="B97" s="59">
        <v>10583720</v>
      </c>
      <c r="C97" s="60">
        <v>9.2999999999999999E-2</v>
      </c>
      <c r="D97" s="59">
        <v>372066</v>
      </c>
      <c r="E97" s="60">
        <v>0.10299999999999999</v>
      </c>
      <c r="F97" s="59">
        <v>1087</v>
      </c>
      <c r="G97" s="60">
        <v>8.1000000000000003E-2</v>
      </c>
      <c r="H97" s="61">
        <v>574</v>
      </c>
      <c r="I97" s="60">
        <v>0.115</v>
      </c>
      <c r="J97" s="59">
        <v>1307</v>
      </c>
      <c r="K97" s="60">
        <v>0.11</v>
      </c>
      <c r="L97" s="61">
        <v>934</v>
      </c>
      <c r="M97" s="60">
        <v>0.13</v>
      </c>
      <c r="N97" s="59">
        <v>9198</v>
      </c>
      <c r="O97" s="60">
        <v>9.2999999999999999E-2</v>
      </c>
      <c r="P97" s="59">
        <v>4003</v>
      </c>
      <c r="Q97" s="60">
        <v>0.115</v>
      </c>
      <c r="R97" s="59">
        <v>3364</v>
      </c>
      <c r="S97" s="60">
        <v>0.107</v>
      </c>
      <c r="T97" s="59">
        <v>1182</v>
      </c>
      <c r="U97" s="60">
        <v>0.10299999999999999</v>
      </c>
      <c r="V97" s="61">
        <v>503</v>
      </c>
      <c r="W97" s="60">
        <v>0.112</v>
      </c>
      <c r="X97" s="59">
        <v>5397</v>
      </c>
      <c r="Y97" s="60">
        <v>0.14299999999999999</v>
      </c>
      <c r="Z97" s="61">
        <v>548</v>
      </c>
      <c r="AA97" s="60">
        <v>0.14499999999999999</v>
      </c>
      <c r="AB97" s="59">
        <v>2309</v>
      </c>
      <c r="AC97" s="60">
        <v>8.6999999999999994E-2</v>
      </c>
      <c r="AD97" s="59">
        <v>3287</v>
      </c>
      <c r="AE97" s="60">
        <v>7.2999999999999995E-2</v>
      </c>
      <c r="AF97" s="59">
        <v>1459</v>
      </c>
      <c r="AG97" s="60">
        <v>9.1999999999999998E-2</v>
      </c>
      <c r="AH97" s="59">
        <v>2022</v>
      </c>
      <c r="AI97" s="60">
        <v>0.115</v>
      </c>
      <c r="AJ97" s="59">
        <v>1770</v>
      </c>
      <c r="AK97" s="60">
        <v>0.112</v>
      </c>
      <c r="AL97" s="61">
        <v>778</v>
      </c>
      <c r="AM97" s="60">
        <v>9.7000000000000003E-2</v>
      </c>
      <c r="AN97" s="61">
        <v>863</v>
      </c>
      <c r="AO97" s="60">
        <v>0.127</v>
      </c>
      <c r="AP97" s="61">
        <v>459</v>
      </c>
      <c r="AQ97" s="60">
        <v>5.0999999999999997E-2</v>
      </c>
      <c r="AR97" s="59">
        <v>4119</v>
      </c>
      <c r="AS97" s="60">
        <v>0.15</v>
      </c>
      <c r="AT97" s="59">
        <v>3513</v>
      </c>
      <c r="AU97" s="60">
        <v>0.11799999999999999</v>
      </c>
      <c r="AV97" s="61">
        <v>477</v>
      </c>
      <c r="AW97" s="60">
        <v>8.3000000000000004E-2</v>
      </c>
      <c r="AX97" s="59">
        <v>1215</v>
      </c>
      <c r="AY97" s="60">
        <v>8.7999999999999995E-2</v>
      </c>
      <c r="AZ97" s="59">
        <v>1024</v>
      </c>
      <c r="BA97" s="60">
        <v>4.8000000000000001E-2</v>
      </c>
      <c r="BB97" s="59">
        <v>3468</v>
      </c>
      <c r="BC97" s="60">
        <v>0.125</v>
      </c>
      <c r="BD97" s="59">
        <v>1261</v>
      </c>
      <c r="BE97" s="60">
        <v>8.5000000000000006E-2</v>
      </c>
      <c r="BF97" s="59">
        <v>1281</v>
      </c>
      <c r="BG97" s="60">
        <v>0.17100000000000001</v>
      </c>
      <c r="BI97" s="73"/>
    </row>
    <row r="98" spans="1:61">
      <c r="A98" s="31" t="s">
        <v>162</v>
      </c>
      <c r="B98" s="24" t="s">
        <v>162</v>
      </c>
      <c r="C98" s="24" t="s">
        <v>162</v>
      </c>
      <c r="D98" s="24" t="s">
        <v>162</v>
      </c>
      <c r="E98" s="24" t="s">
        <v>162</v>
      </c>
      <c r="F98" s="24" t="s">
        <v>162</v>
      </c>
      <c r="G98" s="24" t="s">
        <v>162</v>
      </c>
      <c r="H98" s="24" t="s">
        <v>162</v>
      </c>
      <c r="I98" s="24" t="s">
        <v>162</v>
      </c>
      <c r="J98" s="24" t="s">
        <v>162</v>
      </c>
      <c r="K98" s="24" t="s">
        <v>162</v>
      </c>
      <c r="L98" s="24" t="s">
        <v>162</v>
      </c>
      <c r="M98" s="24" t="s">
        <v>162</v>
      </c>
      <c r="N98" s="24" t="s">
        <v>162</v>
      </c>
      <c r="O98" s="24" t="s">
        <v>162</v>
      </c>
      <c r="P98" s="24" t="s">
        <v>162</v>
      </c>
      <c r="Q98" s="24" t="s">
        <v>162</v>
      </c>
      <c r="R98" s="24" t="s">
        <v>162</v>
      </c>
      <c r="S98" s="24" t="s">
        <v>162</v>
      </c>
      <c r="T98" s="24" t="s">
        <v>162</v>
      </c>
      <c r="U98" s="24" t="s">
        <v>162</v>
      </c>
      <c r="V98" s="24" t="s">
        <v>162</v>
      </c>
      <c r="W98" s="24" t="s">
        <v>162</v>
      </c>
      <c r="X98" s="24" t="s">
        <v>162</v>
      </c>
      <c r="Y98" s="24" t="s">
        <v>162</v>
      </c>
      <c r="Z98" s="24" t="s">
        <v>162</v>
      </c>
      <c r="AA98" s="24" t="s">
        <v>162</v>
      </c>
      <c r="AB98" s="24" t="s">
        <v>162</v>
      </c>
      <c r="AC98" s="24" t="s">
        <v>162</v>
      </c>
      <c r="AD98" s="24" t="s">
        <v>162</v>
      </c>
      <c r="AE98" s="24" t="s">
        <v>162</v>
      </c>
      <c r="AF98" s="24" t="s">
        <v>162</v>
      </c>
      <c r="AG98" s="24" t="s">
        <v>162</v>
      </c>
      <c r="AH98" s="24" t="s">
        <v>162</v>
      </c>
      <c r="AI98" s="24" t="s">
        <v>162</v>
      </c>
      <c r="AJ98" s="24" t="s">
        <v>162</v>
      </c>
      <c r="AK98" s="24" t="s">
        <v>162</v>
      </c>
      <c r="AL98" s="24" t="s">
        <v>162</v>
      </c>
      <c r="AM98" s="24" t="s">
        <v>162</v>
      </c>
      <c r="AN98" s="24" t="s">
        <v>162</v>
      </c>
      <c r="AO98" s="24" t="s">
        <v>162</v>
      </c>
      <c r="AP98" s="24" t="s">
        <v>162</v>
      </c>
      <c r="AQ98" s="24" t="s">
        <v>162</v>
      </c>
      <c r="AR98" s="24" t="s">
        <v>162</v>
      </c>
      <c r="AS98" s="24" t="s">
        <v>162</v>
      </c>
      <c r="AT98" s="24" t="s">
        <v>162</v>
      </c>
      <c r="AU98" s="24" t="s">
        <v>162</v>
      </c>
      <c r="AV98" s="24" t="s">
        <v>162</v>
      </c>
      <c r="AW98" s="24" t="s">
        <v>162</v>
      </c>
      <c r="AX98" s="24" t="s">
        <v>162</v>
      </c>
      <c r="AY98" s="24" t="s">
        <v>162</v>
      </c>
      <c r="AZ98" s="24" t="s">
        <v>162</v>
      </c>
      <c r="BA98" s="24" t="s">
        <v>162</v>
      </c>
      <c r="BB98" s="24" t="s">
        <v>162</v>
      </c>
      <c r="BC98" s="24" t="s">
        <v>162</v>
      </c>
      <c r="BD98" s="24" t="s">
        <v>162</v>
      </c>
      <c r="BE98" s="24" t="s">
        <v>162</v>
      </c>
      <c r="BF98" s="24" t="s">
        <v>162</v>
      </c>
      <c r="BG98" s="24" t="s">
        <v>162</v>
      </c>
    </row>
    <row r="99" spans="1:61">
      <c r="A99" s="31" t="s">
        <v>236</v>
      </c>
      <c r="B99" s="59">
        <v>76254318</v>
      </c>
      <c r="C99" s="59">
        <v>76254318</v>
      </c>
      <c r="D99" s="59">
        <v>2422692</v>
      </c>
      <c r="E99" s="59">
        <v>2422692</v>
      </c>
      <c r="F99" s="59">
        <v>8929</v>
      </c>
      <c r="G99" s="59">
        <v>8929</v>
      </c>
      <c r="H99" s="59">
        <v>3080</v>
      </c>
      <c r="I99" s="59">
        <v>3080</v>
      </c>
      <c r="J99" s="59">
        <v>7902</v>
      </c>
      <c r="K99" s="59">
        <v>7902</v>
      </c>
      <c r="L99" s="59">
        <v>4625</v>
      </c>
      <c r="M99" s="59">
        <v>4625</v>
      </c>
      <c r="N99" s="59">
        <v>60886</v>
      </c>
      <c r="O99" s="59">
        <v>60886</v>
      </c>
      <c r="P99" s="59">
        <v>24168</v>
      </c>
      <c r="Q99" s="59">
        <v>24168</v>
      </c>
      <c r="R99" s="59">
        <v>21667</v>
      </c>
      <c r="S99" s="59">
        <v>21667</v>
      </c>
      <c r="T99" s="59">
        <v>8325</v>
      </c>
      <c r="U99" s="59">
        <v>8325</v>
      </c>
      <c r="V99" s="59">
        <v>2958</v>
      </c>
      <c r="W99" s="59">
        <v>2958</v>
      </c>
      <c r="X99" s="59">
        <v>26735</v>
      </c>
      <c r="Y99" s="59">
        <v>26735</v>
      </c>
      <c r="Z99" s="59">
        <v>2494</v>
      </c>
      <c r="AA99" s="59">
        <v>2494</v>
      </c>
      <c r="AB99" s="59">
        <v>18125</v>
      </c>
      <c r="AC99" s="59">
        <v>18125</v>
      </c>
      <c r="AD99" s="59">
        <v>30337</v>
      </c>
      <c r="AE99" s="59">
        <v>30337</v>
      </c>
      <c r="AF99" s="59">
        <v>9780</v>
      </c>
      <c r="AG99" s="59">
        <v>9780</v>
      </c>
      <c r="AH99" s="59">
        <v>11512</v>
      </c>
      <c r="AI99" s="59">
        <v>11512</v>
      </c>
      <c r="AJ99" s="59">
        <v>10535</v>
      </c>
      <c r="AK99" s="59">
        <v>10535</v>
      </c>
      <c r="AL99" s="59">
        <v>5646</v>
      </c>
      <c r="AM99" s="59">
        <v>5646</v>
      </c>
      <c r="AN99" s="59">
        <v>4601</v>
      </c>
      <c r="AO99" s="59">
        <v>4601</v>
      </c>
      <c r="AP99" s="59">
        <v>5929</v>
      </c>
      <c r="AQ99" s="59">
        <v>5929</v>
      </c>
      <c r="AR99" s="59">
        <v>18443</v>
      </c>
      <c r="AS99" s="59">
        <v>18443</v>
      </c>
      <c r="AT99" s="59">
        <v>20106</v>
      </c>
      <c r="AU99" s="59">
        <v>20106</v>
      </c>
      <c r="AV99" s="59">
        <v>3877</v>
      </c>
      <c r="AW99" s="59">
        <v>3877</v>
      </c>
      <c r="AX99" s="59">
        <v>9017</v>
      </c>
      <c r="AY99" s="59">
        <v>9017</v>
      </c>
      <c r="AZ99" s="59">
        <v>11224</v>
      </c>
      <c r="BA99" s="59">
        <v>11224</v>
      </c>
      <c r="BB99" s="59">
        <v>19534</v>
      </c>
      <c r="BC99" s="59">
        <v>19534</v>
      </c>
      <c r="BD99" s="59">
        <v>10358</v>
      </c>
      <c r="BE99" s="59">
        <v>10358</v>
      </c>
      <c r="BF99" s="59">
        <v>5458</v>
      </c>
      <c r="BG99" s="59">
        <v>5458</v>
      </c>
    </row>
    <row r="100" spans="1:61">
      <c r="A100" s="31" t="s">
        <v>213</v>
      </c>
      <c r="B100" s="59">
        <v>3420397</v>
      </c>
      <c r="C100" s="60">
        <v>4.4999999999999998E-2</v>
      </c>
      <c r="D100" s="59">
        <v>124584</v>
      </c>
      <c r="E100" s="60">
        <v>5.0999999999999997E-2</v>
      </c>
      <c r="F100" s="61">
        <v>265</v>
      </c>
      <c r="G100" s="60">
        <v>0.03</v>
      </c>
      <c r="H100" s="61">
        <v>270</v>
      </c>
      <c r="I100" s="60">
        <v>8.7999999999999995E-2</v>
      </c>
      <c r="J100" s="61">
        <v>451</v>
      </c>
      <c r="K100" s="60">
        <v>5.7000000000000002E-2</v>
      </c>
      <c r="L100" s="61">
        <v>308</v>
      </c>
      <c r="M100" s="60">
        <v>6.7000000000000004E-2</v>
      </c>
      <c r="N100" s="59">
        <v>2510</v>
      </c>
      <c r="O100" s="60">
        <v>4.1000000000000002E-2</v>
      </c>
      <c r="P100" s="59">
        <v>1352</v>
      </c>
      <c r="Q100" s="60">
        <v>5.6000000000000001E-2</v>
      </c>
      <c r="R100" s="59">
        <v>1160</v>
      </c>
      <c r="S100" s="60">
        <v>5.3999999999999999E-2</v>
      </c>
      <c r="T100" s="61">
        <v>446</v>
      </c>
      <c r="U100" s="60">
        <v>5.3999999999999999E-2</v>
      </c>
      <c r="V100" s="61">
        <v>105</v>
      </c>
      <c r="W100" s="60">
        <v>3.5000000000000003E-2</v>
      </c>
      <c r="X100" s="59">
        <v>1731</v>
      </c>
      <c r="Y100" s="60">
        <v>6.5000000000000002E-2</v>
      </c>
      <c r="Z100" s="61">
        <v>169</v>
      </c>
      <c r="AA100" s="60">
        <v>6.8000000000000005E-2</v>
      </c>
      <c r="AB100" s="61">
        <v>527</v>
      </c>
      <c r="AC100" s="60">
        <v>2.9000000000000001E-2</v>
      </c>
      <c r="AD100" s="59">
        <v>1000</v>
      </c>
      <c r="AE100" s="60">
        <v>3.3000000000000002E-2</v>
      </c>
      <c r="AF100" s="61">
        <v>520</v>
      </c>
      <c r="AG100" s="60">
        <v>5.2999999999999999E-2</v>
      </c>
      <c r="AH100" s="61">
        <v>685</v>
      </c>
      <c r="AI100" s="60">
        <v>0.06</v>
      </c>
      <c r="AJ100" s="61">
        <v>665</v>
      </c>
      <c r="AK100" s="60">
        <v>6.3E-2</v>
      </c>
      <c r="AL100" s="61">
        <v>276</v>
      </c>
      <c r="AM100" s="60">
        <v>4.9000000000000002E-2</v>
      </c>
      <c r="AN100" s="61">
        <v>252</v>
      </c>
      <c r="AO100" s="60">
        <v>5.5E-2</v>
      </c>
      <c r="AP100" s="61">
        <v>146</v>
      </c>
      <c r="AQ100" s="60">
        <v>2.5000000000000001E-2</v>
      </c>
      <c r="AR100" s="59">
        <v>1251</v>
      </c>
      <c r="AS100" s="60">
        <v>6.8000000000000005E-2</v>
      </c>
      <c r="AT100" s="59">
        <v>1210</v>
      </c>
      <c r="AU100" s="60">
        <v>0.06</v>
      </c>
      <c r="AV100" s="61">
        <v>408</v>
      </c>
      <c r="AW100" s="60">
        <v>0.105</v>
      </c>
      <c r="AX100" s="61">
        <v>327</v>
      </c>
      <c r="AY100" s="60">
        <v>3.5999999999999997E-2</v>
      </c>
      <c r="AZ100" s="61">
        <v>938</v>
      </c>
      <c r="BA100" s="60">
        <v>8.4000000000000005E-2</v>
      </c>
      <c r="BB100" s="59">
        <v>1447</v>
      </c>
      <c r="BC100" s="60">
        <v>7.3999999999999996E-2</v>
      </c>
      <c r="BD100" s="61">
        <v>435</v>
      </c>
      <c r="BE100" s="60">
        <v>4.2000000000000003E-2</v>
      </c>
      <c r="BF100" s="61">
        <v>298</v>
      </c>
      <c r="BG100" s="60">
        <v>5.5E-2</v>
      </c>
    </row>
    <row r="101" spans="1:61">
      <c r="A101" s="31" t="s">
        <v>214</v>
      </c>
      <c r="B101" s="59">
        <v>2470702</v>
      </c>
      <c r="C101" s="60">
        <v>3.2000000000000001E-2</v>
      </c>
      <c r="D101" s="59">
        <v>91181</v>
      </c>
      <c r="E101" s="60">
        <v>3.7999999999999999E-2</v>
      </c>
      <c r="F101" s="61">
        <v>369</v>
      </c>
      <c r="G101" s="60">
        <v>4.1000000000000002E-2</v>
      </c>
      <c r="H101" s="61">
        <v>279</v>
      </c>
      <c r="I101" s="60">
        <v>9.0999999999999998E-2</v>
      </c>
      <c r="J101" s="61">
        <v>392</v>
      </c>
      <c r="K101" s="60">
        <v>0.05</v>
      </c>
      <c r="L101" s="61">
        <v>150</v>
      </c>
      <c r="M101" s="60">
        <v>3.2000000000000001E-2</v>
      </c>
      <c r="N101" s="59">
        <v>2175</v>
      </c>
      <c r="O101" s="60">
        <v>3.5999999999999997E-2</v>
      </c>
      <c r="P101" s="59">
        <v>1100</v>
      </c>
      <c r="Q101" s="60">
        <v>4.5999999999999999E-2</v>
      </c>
      <c r="R101" s="59">
        <v>1163</v>
      </c>
      <c r="S101" s="60">
        <v>5.3999999999999999E-2</v>
      </c>
      <c r="T101" s="61">
        <v>346</v>
      </c>
      <c r="U101" s="60">
        <v>4.2000000000000003E-2</v>
      </c>
      <c r="V101" s="61">
        <v>199</v>
      </c>
      <c r="W101" s="60">
        <v>6.7000000000000004E-2</v>
      </c>
      <c r="X101" s="59">
        <v>1364</v>
      </c>
      <c r="Y101" s="60">
        <v>5.0999999999999997E-2</v>
      </c>
      <c r="Z101" s="61">
        <v>176</v>
      </c>
      <c r="AA101" s="60">
        <v>7.0999999999999994E-2</v>
      </c>
      <c r="AB101" s="61">
        <v>733</v>
      </c>
      <c r="AC101" s="60">
        <v>0.04</v>
      </c>
      <c r="AD101" s="59">
        <v>1137</v>
      </c>
      <c r="AE101" s="60">
        <v>3.6999999999999998E-2</v>
      </c>
      <c r="AF101" s="61">
        <v>538</v>
      </c>
      <c r="AG101" s="60">
        <v>5.5E-2</v>
      </c>
      <c r="AH101" s="61">
        <v>518</v>
      </c>
      <c r="AI101" s="60">
        <v>4.4999999999999998E-2</v>
      </c>
      <c r="AJ101" s="61">
        <v>534</v>
      </c>
      <c r="AK101" s="60">
        <v>5.0999999999999997E-2</v>
      </c>
      <c r="AL101" s="61">
        <v>301</v>
      </c>
      <c r="AM101" s="60">
        <v>5.2999999999999999E-2</v>
      </c>
      <c r="AN101" s="61">
        <v>194</v>
      </c>
      <c r="AO101" s="60">
        <v>4.2000000000000003E-2</v>
      </c>
      <c r="AP101" s="61">
        <v>167</v>
      </c>
      <c r="AQ101" s="60">
        <v>2.8000000000000001E-2</v>
      </c>
      <c r="AR101" s="59">
        <v>1084</v>
      </c>
      <c r="AS101" s="60">
        <v>5.8999999999999997E-2</v>
      </c>
      <c r="AT101" s="61">
        <v>933</v>
      </c>
      <c r="AU101" s="60">
        <v>4.5999999999999999E-2</v>
      </c>
      <c r="AV101" s="61">
        <v>118</v>
      </c>
      <c r="AW101" s="60">
        <v>0.03</v>
      </c>
      <c r="AX101" s="61">
        <v>458</v>
      </c>
      <c r="AY101" s="60">
        <v>5.0999999999999997E-2</v>
      </c>
      <c r="AZ101" s="61">
        <v>283</v>
      </c>
      <c r="BA101" s="60">
        <v>2.5000000000000001E-2</v>
      </c>
      <c r="BB101" s="61">
        <v>935</v>
      </c>
      <c r="BC101" s="60">
        <v>4.8000000000000001E-2</v>
      </c>
      <c r="BD101" s="61">
        <v>360</v>
      </c>
      <c r="BE101" s="60">
        <v>3.5000000000000003E-2</v>
      </c>
      <c r="BF101" s="61">
        <v>394</v>
      </c>
      <c r="BG101" s="60">
        <v>7.1999999999999995E-2</v>
      </c>
    </row>
    <row r="102" spans="1:61">
      <c r="A102" s="31" t="s">
        <v>215</v>
      </c>
      <c r="B102" s="59">
        <v>6333593</v>
      </c>
      <c r="C102" s="60">
        <v>8.3000000000000004E-2</v>
      </c>
      <c r="D102" s="59">
        <v>236723</v>
      </c>
      <c r="E102" s="60">
        <v>9.8000000000000004E-2</v>
      </c>
      <c r="F102" s="59">
        <v>1020</v>
      </c>
      <c r="G102" s="60">
        <v>0.114</v>
      </c>
      <c r="H102" s="61">
        <v>344</v>
      </c>
      <c r="I102" s="60">
        <v>0.112</v>
      </c>
      <c r="J102" s="59">
        <v>1139</v>
      </c>
      <c r="K102" s="60">
        <v>0.14399999999999999</v>
      </c>
      <c r="L102" s="61">
        <v>760</v>
      </c>
      <c r="M102" s="60">
        <v>0.16400000000000001</v>
      </c>
      <c r="N102" s="59">
        <v>5893</v>
      </c>
      <c r="O102" s="60">
        <v>9.7000000000000003E-2</v>
      </c>
      <c r="P102" s="59">
        <v>2993</v>
      </c>
      <c r="Q102" s="60">
        <v>0.124</v>
      </c>
      <c r="R102" s="59">
        <v>2798</v>
      </c>
      <c r="S102" s="60">
        <v>0.129</v>
      </c>
      <c r="T102" s="59">
        <v>1131</v>
      </c>
      <c r="U102" s="60">
        <v>0.13600000000000001</v>
      </c>
      <c r="V102" s="61">
        <v>484</v>
      </c>
      <c r="W102" s="60">
        <v>0.16400000000000001</v>
      </c>
      <c r="X102" s="59">
        <v>3285</v>
      </c>
      <c r="Y102" s="60">
        <v>0.123</v>
      </c>
      <c r="Z102" s="61">
        <v>410</v>
      </c>
      <c r="AA102" s="60">
        <v>0.16400000000000001</v>
      </c>
      <c r="AB102" s="59">
        <v>1958</v>
      </c>
      <c r="AC102" s="60">
        <v>0.108</v>
      </c>
      <c r="AD102" s="59">
        <v>2335</v>
      </c>
      <c r="AE102" s="60">
        <v>7.6999999999999999E-2</v>
      </c>
      <c r="AF102" s="59">
        <v>1102</v>
      </c>
      <c r="AG102" s="60">
        <v>0.113</v>
      </c>
      <c r="AH102" s="59">
        <v>1487</v>
      </c>
      <c r="AI102" s="60">
        <v>0.129</v>
      </c>
      <c r="AJ102" s="61">
        <v>993</v>
      </c>
      <c r="AK102" s="60">
        <v>9.4E-2</v>
      </c>
      <c r="AL102" s="61">
        <v>747</v>
      </c>
      <c r="AM102" s="60">
        <v>0.13200000000000001</v>
      </c>
      <c r="AN102" s="61">
        <v>638</v>
      </c>
      <c r="AO102" s="60">
        <v>0.13900000000000001</v>
      </c>
      <c r="AP102" s="61">
        <v>717</v>
      </c>
      <c r="AQ102" s="60">
        <v>0.121</v>
      </c>
      <c r="AR102" s="59">
        <v>2421</v>
      </c>
      <c r="AS102" s="60">
        <v>0.13100000000000001</v>
      </c>
      <c r="AT102" s="59">
        <v>2671</v>
      </c>
      <c r="AU102" s="60">
        <v>0.13300000000000001</v>
      </c>
      <c r="AV102" s="61">
        <v>448</v>
      </c>
      <c r="AW102" s="60">
        <v>0.11600000000000001</v>
      </c>
      <c r="AX102" s="61">
        <v>820</v>
      </c>
      <c r="AY102" s="60">
        <v>9.0999999999999998E-2</v>
      </c>
      <c r="AZ102" s="59">
        <v>1283</v>
      </c>
      <c r="BA102" s="60">
        <v>0.114</v>
      </c>
      <c r="BB102" s="59">
        <v>3002</v>
      </c>
      <c r="BC102" s="60">
        <v>0.154</v>
      </c>
      <c r="BD102" s="59">
        <v>1060</v>
      </c>
      <c r="BE102" s="60">
        <v>0.10199999999999999</v>
      </c>
      <c r="BF102" s="61">
        <v>722</v>
      </c>
      <c r="BG102" s="60">
        <v>0.13200000000000001</v>
      </c>
    </row>
    <row r="103" spans="1:61">
      <c r="A103" s="31" t="s">
        <v>216</v>
      </c>
      <c r="B103" s="59">
        <v>7074780</v>
      </c>
      <c r="C103" s="60">
        <v>9.2999999999999999E-2</v>
      </c>
      <c r="D103" s="59">
        <v>258788</v>
      </c>
      <c r="E103" s="60">
        <v>0.107</v>
      </c>
      <c r="F103" s="59">
        <v>1037</v>
      </c>
      <c r="G103" s="60">
        <v>0.11600000000000001</v>
      </c>
      <c r="H103" s="61">
        <v>486</v>
      </c>
      <c r="I103" s="60">
        <v>0.158</v>
      </c>
      <c r="J103" s="59">
        <v>1082</v>
      </c>
      <c r="K103" s="60">
        <v>0.13700000000000001</v>
      </c>
      <c r="L103" s="61">
        <v>607</v>
      </c>
      <c r="M103" s="60">
        <v>0.13100000000000001</v>
      </c>
      <c r="N103" s="59">
        <v>6813</v>
      </c>
      <c r="O103" s="60">
        <v>0.112</v>
      </c>
      <c r="P103" s="59">
        <v>3363</v>
      </c>
      <c r="Q103" s="60">
        <v>0.13900000000000001</v>
      </c>
      <c r="R103" s="59">
        <v>2744</v>
      </c>
      <c r="S103" s="60">
        <v>0.127</v>
      </c>
      <c r="T103" s="59">
        <v>1044</v>
      </c>
      <c r="U103" s="60">
        <v>0.125</v>
      </c>
      <c r="V103" s="61">
        <v>448</v>
      </c>
      <c r="W103" s="60">
        <v>0.151</v>
      </c>
      <c r="X103" s="59">
        <v>3217</v>
      </c>
      <c r="Y103" s="60">
        <v>0.12</v>
      </c>
      <c r="Z103" s="61">
        <v>496</v>
      </c>
      <c r="AA103" s="60">
        <v>0.19900000000000001</v>
      </c>
      <c r="AB103" s="59">
        <v>2274</v>
      </c>
      <c r="AC103" s="60">
        <v>0.125</v>
      </c>
      <c r="AD103" s="59">
        <v>3320</v>
      </c>
      <c r="AE103" s="60">
        <v>0.109</v>
      </c>
      <c r="AF103" s="59">
        <v>1209</v>
      </c>
      <c r="AG103" s="60">
        <v>0.124</v>
      </c>
      <c r="AH103" s="59">
        <v>1476</v>
      </c>
      <c r="AI103" s="60">
        <v>0.128</v>
      </c>
      <c r="AJ103" s="59">
        <v>1495</v>
      </c>
      <c r="AK103" s="60">
        <v>0.14199999999999999</v>
      </c>
      <c r="AL103" s="61">
        <v>673</v>
      </c>
      <c r="AM103" s="60">
        <v>0.11899999999999999</v>
      </c>
      <c r="AN103" s="61">
        <v>638</v>
      </c>
      <c r="AO103" s="60">
        <v>0.13900000000000001</v>
      </c>
      <c r="AP103" s="61">
        <v>638</v>
      </c>
      <c r="AQ103" s="60">
        <v>0.108</v>
      </c>
      <c r="AR103" s="59">
        <v>2299</v>
      </c>
      <c r="AS103" s="60">
        <v>0.125</v>
      </c>
      <c r="AT103" s="59">
        <v>2735</v>
      </c>
      <c r="AU103" s="60">
        <v>0.13600000000000001</v>
      </c>
      <c r="AV103" s="61">
        <v>481</v>
      </c>
      <c r="AW103" s="60">
        <v>0.124</v>
      </c>
      <c r="AX103" s="59">
        <v>1081</v>
      </c>
      <c r="AY103" s="60">
        <v>0.12</v>
      </c>
      <c r="AZ103" s="59">
        <v>1267</v>
      </c>
      <c r="BA103" s="60">
        <v>0.113</v>
      </c>
      <c r="BB103" s="59">
        <v>2471</v>
      </c>
      <c r="BC103" s="60">
        <v>0.126</v>
      </c>
      <c r="BD103" s="59">
        <v>1329</v>
      </c>
      <c r="BE103" s="60">
        <v>0.128</v>
      </c>
      <c r="BF103" s="61">
        <v>746</v>
      </c>
      <c r="BG103" s="60">
        <v>0.13700000000000001</v>
      </c>
    </row>
    <row r="104" spans="1:61">
      <c r="A104" s="31" t="s">
        <v>217</v>
      </c>
      <c r="B104" s="59">
        <v>10403677</v>
      </c>
      <c r="C104" s="60">
        <v>0.13600000000000001</v>
      </c>
      <c r="D104" s="59">
        <v>362217</v>
      </c>
      <c r="E104" s="60">
        <v>0.15</v>
      </c>
      <c r="F104" s="59">
        <v>1588</v>
      </c>
      <c r="G104" s="60">
        <v>0.17799999999999999</v>
      </c>
      <c r="H104" s="61">
        <v>596</v>
      </c>
      <c r="I104" s="60">
        <v>0.19400000000000001</v>
      </c>
      <c r="J104" s="59">
        <v>1269</v>
      </c>
      <c r="K104" s="60">
        <v>0.161</v>
      </c>
      <c r="L104" s="61">
        <v>676</v>
      </c>
      <c r="M104" s="60">
        <v>0.14599999999999999</v>
      </c>
      <c r="N104" s="59">
        <v>10051</v>
      </c>
      <c r="O104" s="60">
        <v>0.16500000000000001</v>
      </c>
      <c r="P104" s="59">
        <v>4200</v>
      </c>
      <c r="Q104" s="60">
        <v>0.17399999999999999</v>
      </c>
      <c r="R104" s="59">
        <v>3337</v>
      </c>
      <c r="S104" s="60">
        <v>0.154</v>
      </c>
      <c r="T104" s="59">
        <v>1652</v>
      </c>
      <c r="U104" s="60">
        <v>0.19800000000000001</v>
      </c>
      <c r="V104" s="61">
        <v>580</v>
      </c>
      <c r="W104" s="60">
        <v>0.19600000000000001</v>
      </c>
      <c r="X104" s="59">
        <v>4455</v>
      </c>
      <c r="Y104" s="60">
        <v>0.16700000000000001</v>
      </c>
      <c r="Z104" s="61">
        <v>446</v>
      </c>
      <c r="AA104" s="60">
        <v>0.17899999999999999</v>
      </c>
      <c r="AB104" s="59">
        <v>3273</v>
      </c>
      <c r="AC104" s="60">
        <v>0.18099999999999999</v>
      </c>
      <c r="AD104" s="59">
        <v>4643</v>
      </c>
      <c r="AE104" s="60">
        <v>0.153</v>
      </c>
      <c r="AF104" s="59">
        <v>1563</v>
      </c>
      <c r="AG104" s="60">
        <v>0.16</v>
      </c>
      <c r="AH104" s="59">
        <v>1913</v>
      </c>
      <c r="AI104" s="60">
        <v>0.16600000000000001</v>
      </c>
      <c r="AJ104" s="59">
        <v>1991</v>
      </c>
      <c r="AK104" s="60">
        <v>0.189</v>
      </c>
      <c r="AL104" s="61">
        <v>839</v>
      </c>
      <c r="AM104" s="60">
        <v>0.14899999999999999</v>
      </c>
      <c r="AN104" s="59">
        <v>1158</v>
      </c>
      <c r="AO104" s="60">
        <v>0.252</v>
      </c>
      <c r="AP104" s="61">
        <v>937</v>
      </c>
      <c r="AQ104" s="60">
        <v>0.158</v>
      </c>
      <c r="AR104" s="59">
        <v>3526</v>
      </c>
      <c r="AS104" s="60">
        <v>0.191</v>
      </c>
      <c r="AT104" s="59">
        <v>3103</v>
      </c>
      <c r="AU104" s="60">
        <v>0.154</v>
      </c>
      <c r="AV104" s="61">
        <v>564</v>
      </c>
      <c r="AW104" s="60">
        <v>0.14499999999999999</v>
      </c>
      <c r="AX104" s="59">
        <v>1651</v>
      </c>
      <c r="AY104" s="60">
        <v>0.183</v>
      </c>
      <c r="AZ104" s="59">
        <v>1399</v>
      </c>
      <c r="BA104" s="60">
        <v>0.125</v>
      </c>
      <c r="BB104" s="59">
        <v>3198</v>
      </c>
      <c r="BC104" s="60">
        <v>0.16400000000000001</v>
      </c>
      <c r="BD104" s="59">
        <v>1875</v>
      </c>
      <c r="BE104" s="60">
        <v>0.18099999999999999</v>
      </c>
      <c r="BF104" s="61">
        <v>951</v>
      </c>
      <c r="BG104" s="60">
        <v>0.17399999999999999</v>
      </c>
    </row>
    <row r="105" spans="1:61">
      <c r="A105" s="31" t="s">
        <v>218</v>
      </c>
      <c r="B105" s="59">
        <v>15223260</v>
      </c>
      <c r="C105" s="60">
        <v>0.2</v>
      </c>
      <c r="D105" s="59">
        <v>505529</v>
      </c>
      <c r="E105" s="60">
        <v>0.20899999999999999</v>
      </c>
      <c r="F105" s="59">
        <v>2497</v>
      </c>
      <c r="G105" s="60">
        <v>0.28000000000000003</v>
      </c>
      <c r="H105" s="61">
        <v>506</v>
      </c>
      <c r="I105" s="60">
        <v>0.16400000000000001</v>
      </c>
      <c r="J105" s="59">
        <v>1940</v>
      </c>
      <c r="K105" s="60">
        <v>0.246</v>
      </c>
      <c r="L105" s="59">
        <v>1025</v>
      </c>
      <c r="M105" s="60">
        <v>0.222</v>
      </c>
      <c r="N105" s="59">
        <v>13230</v>
      </c>
      <c r="O105" s="60">
        <v>0.217</v>
      </c>
      <c r="P105" s="59">
        <v>5660</v>
      </c>
      <c r="Q105" s="60">
        <v>0.23400000000000001</v>
      </c>
      <c r="R105" s="59">
        <v>5258</v>
      </c>
      <c r="S105" s="60">
        <v>0.24299999999999999</v>
      </c>
      <c r="T105" s="59">
        <v>1870</v>
      </c>
      <c r="U105" s="60">
        <v>0.22500000000000001</v>
      </c>
      <c r="V105" s="61">
        <v>454</v>
      </c>
      <c r="W105" s="60">
        <v>0.153</v>
      </c>
      <c r="X105" s="59">
        <v>6097</v>
      </c>
      <c r="Y105" s="60">
        <v>0.22800000000000001</v>
      </c>
      <c r="Z105" s="61">
        <v>403</v>
      </c>
      <c r="AA105" s="60">
        <v>0.16200000000000001</v>
      </c>
      <c r="AB105" s="59">
        <v>4026</v>
      </c>
      <c r="AC105" s="60">
        <v>0.222</v>
      </c>
      <c r="AD105" s="59">
        <v>7370</v>
      </c>
      <c r="AE105" s="60">
        <v>0.24299999999999999</v>
      </c>
      <c r="AF105" s="59">
        <v>2361</v>
      </c>
      <c r="AG105" s="60">
        <v>0.24099999999999999</v>
      </c>
      <c r="AH105" s="59">
        <v>2825</v>
      </c>
      <c r="AI105" s="60">
        <v>0.245</v>
      </c>
      <c r="AJ105" s="59">
        <v>2278</v>
      </c>
      <c r="AK105" s="60">
        <v>0.216</v>
      </c>
      <c r="AL105" s="59">
        <v>1485</v>
      </c>
      <c r="AM105" s="60">
        <v>0.26300000000000001</v>
      </c>
      <c r="AN105" s="61">
        <v>855</v>
      </c>
      <c r="AO105" s="60">
        <v>0.186</v>
      </c>
      <c r="AP105" s="59">
        <v>1569</v>
      </c>
      <c r="AQ105" s="60">
        <v>0.26500000000000001</v>
      </c>
      <c r="AR105" s="59">
        <v>4030</v>
      </c>
      <c r="AS105" s="60">
        <v>0.219</v>
      </c>
      <c r="AT105" s="59">
        <v>4257</v>
      </c>
      <c r="AU105" s="60">
        <v>0.21199999999999999</v>
      </c>
      <c r="AV105" s="61">
        <v>997</v>
      </c>
      <c r="AW105" s="60">
        <v>0.25700000000000001</v>
      </c>
      <c r="AX105" s="59">
        <v>2071</v>
      </c>
      <c r="AY105" s="60">
        <v>0.23</v>
      </c>
      <c r="AZ105" s="59">
        <v>2552</v>
      </c>
      <c r="BA105" s="60">
        <v>0.22700000000000001</v>
      </c>
      <c r="BB105" s="59">
        <v>4119</v>
      </c>
      <c r="BC105" s="60">
        <v>0.21099999999999999</v>
      </c>
      <c r="BD105" s="59">
        <v>2378</v>
      </c>
      <c r="BE105" s="60">
        <v>0.23</v>
      </c>
      <c r="BF105" s="59">
        <v>1355</v>
      </c>
      <c r="BG105" s="60">
        <v>0.248</v>
      </c>
    </row>
    <row r="106" spans="1:61">
      <c r="A106" s="31" t="s">
        <v>219</v>
      </c>
      <c r="B106" s="59">
        <v>11150808</v>
      </c>
      <c r="C106" s="60">
        <v>0.14599999999999999</v>
      </c>
      <c r="D106" s="59">
        <v>336607</v>
      </c>
      <c r="E106" s="60">
        <v>0.13900000000000001</v>
      </c>
      <c r="F106" s="59">
        <v>1139</v>
      </c>
      <c r="G106" s="60">
        <v>0.128</v>
      </c>
      <c r="H106" s="61">
        <v>333</v>
      </c>
      <c r="I106" s="60">
        <v>0.108</v>
      </c>
      <c r="J106" s="61">
        <v>802</v>
      </c>
      <c r="K106" s="60">
        <v>0.10100000000000001</v>
      </c>
      <c r="L106" s="61">
        <v>458</v>
      </c>
      <c r="M106" s="60">
        <v>9.9000000000000005E-2</v>
      </c>
      <c r="N106" s="59">
        <v>8707</v>
      </c>
      <c r="O106" s="60">
        <v>0.14299999999999999</v>
      </c>
      <c r="P106" s="59">
        <v>3083</v>
      </c>
      <c r="Q106" s="60">
        <v>0.128</v>
      </c>
      <c r="R106" s="59">
        <v>2597</v>
      </c>
      <c r="S106" s="60">
        <v>0.12</v>
      </c>
      <c r="T106" s="61">
        <v>850</v>
      </c>
      <c r="U106" s="60">
        <v>0.10199999999999999</v>
      </c>
      <c r="V106" s="61">
        <v>350</v>
      </c>
      <c r="W106" s="60">
        <v>0.11799999999999999</v>
      </c>
      <c r="X106" s="59">
        <v>3390</v>
      </c>
      <c r="Y106" s="60">
        <v>0.127</v>
      </c>
      <c r="Z106" s="61">
        <v>159</v>
      </c>
      <c r="AA106" s="60">
        <v>6.4000000000000001E-2</v>
      </c>
      <c r="AB106" s="59">
        <v>2573</v>
      </c>
      <c r="AC106" s="60">
        <v>0.14199999999999999</v>
      </c>
      <c r="AD106" s="59">
        <v>5237</v>
      </c>
      <c r="AE106" s="60">
        <v>0.17299999999999999</v>
      </c>
      <c r="AF106" s="59">
        <v>1161</v>
      </c>
      <c r="AG106" s="60">
        <v>0.11899999999999999</v>
      </c>
      <c r="AH106" s="59">
        <v>1494</v>
      </c>
      <c r="AI106" s="60">
        <v>0.13</v>
      </c>
      <c r="AJ106" s="59">
        <v>1248</v>
      </c>
      <c r="AK106" s="60">
        <v>0.11799999999999999</v>
      </c>
      <c r="AL106" s="61">
        <v>839</v>
      </c>
      <c r="AM106" s="60">
        <v>0.14899999999999999</v>
      </c>
      <c r="AN106" s="61">
        <v>424</v>
      </c>
      <c r="AO106" s="60">
        <v>9.1999999999999998E-2</v>
      </c>
      <c r="AP106" s="61">
        <v>925</v>
      </c>
      <c r="AQ106" s="60">
        <v>0.156</v>
      </c>
      <c r="AR106" s="59">
        <v>1911</v>
      </c>
      <c r="AS106" s="60">
        <v>0.104</v>
      </c>
      <c r="AT106" s="59">
        <v>2577</v>
      </c>
      <c r="AU106" s="60">
        <v>0.128</v>
      </c>
      <c r="AV106" s="61">
        <v>414</v>
      </c>
      <c r="AW106" s="60">
        <v>0.107</v>
      </c>
      <c r="AX106" s="59">
        <v>1221</v>
      </c>
      <c r="AY106" s="60">
        <v>0.13500000000000001</v>
      </c>
      <c r="AZ106" s="59">
        <v>1283</v>
      </c>
      <c r="BA106" s="60">
        <v>0.114</v>
      </c>
      <c r="BB106" s="59">
        <v>2399</v>
      </c>
      <c r="BC106" s="60">
        <v>0.123</v>
      </c>
      <c r="BD106" s="59">
        <v>1332</v>
      </c>
      <c r="BE106" s="60">
        <v>0.129</v>
      </c>
      <c r="BF106" s="61">
        <v>571</v>
      </c>
      <c r="BG106" s="60">
        <v>0.105</v>
      </c>
    </row>
    <row r="107" spans="1:61">
      <c r="A107" s="31" t="s">
        <v>220</v>
      </c>
      <c r="B107" s="59">
        <v>11741344</v>
      </c>
      <c r="C107" s="60">
        <v>0.154</v>
      </c>
      <c r="D107" s="59">
        <v>312735</v>
      </c>
      <c r="E107" s="60">
        <v>0.129</v>
      </c>
      <c r="F107" s="61">
        <v>637</v>
      </c>
      <c r="G107" s="60">
        <v>7.0999999999999994E-2</v>
      </c>
      <c r="H107" s="61">
        <v>170</v>
      </c>
      <c r="I107" s="60">
        <v>5.5E-2</v>
      </c>
      <c r="J107" s="61">
        <v>561</v>
      </c>
      <c r="K107" s="60">
        <v>7.0999999999999994E-2</v>
      </c>
      <c r="L107" s="61">
        <v>332</v>
      </c>
      <c r="M107" s="60">
        <v>7.1999999999999995E-2</v>
      </c>
      <c r="N107" s="59">
        <v>7099</v>
      </c>
      <c r="O107" s="60">
        <v>0.11700000000000001</v>
      </c>
      <c r="P107" s="59">
        <v>1574</v>
      </c>
      <c r="Q107" s="60">
        <v>6.5000000000000002E-2</v>
      </c>
      <c r="R107" s="59">
        <v>1844</v>
      </c>
      <c r="S107" s="60">
        <v>8.5000000000000006E-2</v>
      </c>
      <c r="T107" s="61">
        <v>653</v>
      </c>
      <c r="U107" s="60">
        <v>7.8E-2</v>
      </c>
      <c r="V107" s="61">
        <v>210</v>
      </c>
      <c r="W107" s="60">
        <v>7.0999999999999994E-2</v>
      </c>
      <c r="X107" s="59">
        <v>2239</v>
      </c>
      <c r="Y107" s="60">
        <v>8.4000000000000005E-2</v>
      </c>
      <c r="Z107" s="61">
        <v>120</v>
      </c>
      <c r="AA107" s="60">
        <v>4.8000000000000001E-2</v>
      </c>
      <c r="AB107" s="59">
        <v>1847</v>
      </c>
      <c r="AC107" s="60">
        <v>0.10199999999999999</v>
      </c>
      <c r="AD107" s="59">
        <v>3360</v>
      </c>
      <c r="AE107" s="60">
        <v>0.111</v>
      </c>
      <c r="AF107" s="61">
        <v>898</v>
      </c>
      <c r="AG107" s="60">
        <v>9.1999999999999998E-2</v>
      </c>
      <c r="AH107" s="61">
        <v>814</v>
      </c>
      <c r="AI107" s="60">
        <v>7.0999999999999994E-2</v>
      </c>
      <c r="AJ107" s="61">
        <v>825</v>
      </c>
      <c r="AK107" s="60">
        <v>7.8E-2</v>
      </c>
      <c r="AL107" s="61">
        <v>332</v>
      </c>
      <c r="AM107" s="60">
        <v>5.8999999999999997E-2</v>
      </c>
      <c r="AN107" s="61">
        <v>300</v>
      </c>
      <c r="AO107" s="60">
        <v>6.5000000000000002E-2</v>
      </c>
      <c r="AP107" s="61">
        <v>604</v>
      </c>
      <c r="AQ107" s="60">
        <v>0.10199999999999999</v>
      </c>
      <c r="AR107" s="59">
        <v>1308</v>
      </c>
      <c r="AS107" s="60">
        <v>7.0999999999999994E-2</v>
      </c>
      <c r="AT107" s="59">
        <v>1902</v>
      </c>
      <c r="AU107" s="60">
        <v>9.5000000000000001E-2</v>
      </c>
      <c r="AV107" s="61">
        <v>212</v>
      </c>
      <c r="AW107" s="60">
        <v>5.5E-2</v>
      </c>
      <c r="AX107" s="61">
        <v>960</v>
      </c>
      <c r="AY107" s="60">
        <v>0.106</v>
      </c>
      <c r="AZ107" s="59">
        <v>1271</v>
      </c>
      <c r="BA107" s="60">
        <v>0.113</v>
      </c>
      <c r="BB107" s="59">
        <v>1453</v>
      </c>
      <c r="BC107" s="60">
        <v>7.3999999999999996E-2</v>
      </c>
      <c r="BD107" s="59">
        <v>1224</v>
      </c>
      <c r="BE107" s="60">
        <v>0.11799999999999999</v>
      </c>
      <c r="BF107" s="61">
        <v>321</v>
      </c>
      <c r="BG107" s="60">
        <v>5.8999999999999997E-2</v>
      </c>
    </row>
    <row r="108" spans="1:61">
      <c r="A108" s="31" t="s">
        <v>221</v>
      </c>
      <c r="B108" s="59">
        <v>4292839</v>
      </c>
      <c r="C108" s="60">
        <v>5.6000000000000001E-2</v>
      </c>
      <c r="D108" s="59">
        <v>100238</v>
      </c>
      <c r="E108" s="60">
        <v>4.1000000000000002E-2</v>
      </c>
      <c r="F108" s="61">
        <v>159</v>
      </c>
      <c r="G108" s="60">
        <v>1.7999999999999999E-2</v>
      </c>
      <c r="H108" s="61">
        <v>51</v>
      </c>
      <c r="I108" s="60">
        <v>1.7000000000000001E-2</v>
      </c>
      <c r="J108" s="61">
        <v>175</v>
      </c>
      <c r="K108" s="60">
        <v>2.1999999999999999E-2</v>
      </c>
      <c r="L108" s="61">
        <v>136</v>
      </c>
      <c r="M108" s="60">
        <v>2.9000000000000001E-2</v>
      </c>
      <c r="N108" s="59">
        <v>2105</v>
      </c>
      <c r="O108" s="60">
        <v>3.5000000000000003E-2</v>
      </c>
      <c r="P108" s="61">
        <v>462</v>
      </c>
      <c r="Q108" s="60">
        <v>1.9E-2</v>
      </c>
      <c r="R108" s="61">
        <v>425</v>
      </c>
      <c r="S108" s="60">
        <v>0.02</v>
      </c>
      <c r="T108" s="61">
        <v>279</v>
      </c>
      <c r="U108" s="60">
        <v>3.4000000000000002E-2</v>
      </c>
      <c r="V108" s="61">
        <v>110</v>
      </c>
      <c r="W108" s="60">
        <v>3.6999999999999998E-2</v>
      </c>
      <c r="X108" s="61">
        <v>539</v>
      </c>
      <c r="Y108" s="60">
        <v>0.02</v>
      </c>
      <c r="Z108" s="61">
        <v>70</v>
      </c>
      <c r="AA108" s="60">
        <v>2.8000000000000001E-2</v>
      </c>
      <c r="AB108" s="61">
        <v>523</v>
      </c>
      <c r="AC108" s="60">
        <v>2.9000000000000001E-2</v>
      </c>
      <c r="AD108" s="59">
        <v>1000</v>
      </c>
      <c r="AE108" s="60">
        <v>3.3000000000000002E-2</v>
      </c>
      <c r="AF108" s="61">
        <v>260</v>
      </c>
      <c r="AG108" s="60">
        <v>2.7E-2</v>
      </c>
      <c r="AH108" s="61">
        <v>139</v>
      </c>
      <c r="AI108" s="60">
        <v>1.2E-2</v>
      </c>
      <c r="AJ108" s="61">
        <v>191</v>
      </c>
      <c r="AK108" s="60">
        <v>1.7999999999999999E-2</v>
      </c>
      <c r="AL108" s="61">
        <v>113</v>
      </c>
      <c r="AM108" s="60">
        <v>0.02</v>
      </c>
      <c r="AN108" s="61">
        <v>102</v>
      </c>
      <c r="AO108" s="60">
        <v>2.1999999999999999E-2</v>
      </c>
      <c r="AP108" s="61">
        <v>153</v>
      </c>
      <c r="AQ108" s="60">
        <v>2.5999999999999999E-2</v>
      </c>
      <c r="AR108" s="61">
        <v>304</v>
      </c>
      <c r="AS108" s="60">
        <v>1.6E-2</v>
      </c>
      <c r="AT108" s="61">
        <v>425</v>
      </c>
      <c r="AU108" s="60">
        <v>2.1000000000000001E-2</v>
      </c>
      <c r="AV108" s="61">
        <v>195</v>
      </c>
      <c r="AW108" s="60">
        <v>0.05</v>
      </c>
      <c r="AX108" s="61">
        <v>188</v>
      </c>
      <c r="AY108" s="60">
        <v>2.1000000000000001E-2</v>
      </c>
      <c r="AZ108" s="61">
        <v>500</v>
      </c>
      <c r="BA108" s="60">
        <v>4.4999999999999998E-2</v>
      </c>
      <c r="BB108" s="61">
        <v>276</v>
      </c>
      <c r="BC108" s="60">
        <v>1.4E-2</v>
      </c>
      <c r="BD108" s="61">
        <v>272</v>
      </c>
      <c r="BE108" s="60">
        <v>2.5999999999999999E-2</v>
      </c>
      <c r="BF108" s="61">
        <v>39</v>
      </c>
      <c r="BG108" s="60">
        <v>7.0000000000000001E-3</v>
      </c>
    </row>
    <row r="109" spans="1:61">
      <c r="A109" s="31" t="s">
        <v>222</v>
      </c>
      <c r="B109" s="59">
        <v>4142918</v>
      </c>
      <c r="C109" s="60">
        <v>5.3999999999999999E-2</v>
      </c>
      <c r="D109" s="59">
        <v>94090</v>
      </c>
      <c r="E109" s="60">
        <v>3.9E-2</v>
      </c>
      <c r="F109" s="61">
        <v>218</v>
      </c>
      <c r="G109" s="60">
        <v>2.4E-2</v>
      </c>
      <c r="H109" s="61">
        <v>45</v>
      </c>
      <c r="I109" s="60">
        <v>1.4999999999999999E-2</v>
      </c>
      <c r="J109" s="61">
        <v>91</v>
      </c>
      <c r="K109" s="60">
        <v>1.2E-2</v>
      </c>
      <c r="L109" s="61">
        <v>173</v>
      </c>
      <c r="M109" s="60">
        <v>3.6999999999999998E-2</v>
      </c>
      <c r="N109" s="59">
        <v>2303</v>
      </c>
      <c r="O109" s="60">
        <v>3.7999999999999999E-2</v>
      </c>
      <c r="P109" s="61">
        <v>381</v>
      </c>
      <c r="Q109" s="60">
        <v>1.6E-2</v>
      </c>
      <c r="R109" s="61">
        <v>341</v>
      </c>
      <c r="S109" s="60">
        <v>1.6E-2</v>
      </c>
      <c r="T109" s="61">
        <v>54</v>
      </c>
      <c r="U109" s="60">
        <v>6.0000000000000001E-3</v>
      </c>
      <c r="V109" s="61">
        <v>18</v>
      </c>
      <c r="W109" s="60">
        <v>6.0000000000000001E-3</v>
      </c>
      <c r="X109" s="61">
        <v>418</v>
      </c>
      <c r="Y109" s="60">
        <v>1.6E-2</v>
      </c>
      <c r="Z109" s="61">
        <v>45</v>
      </c>
      <c r="AA109" s="60">
        <v>1.7999999999999999E-2</v>
      </c>
      <c r="AB109" s="61">
        <v>391</v>
      </c>
      <c r="AC109" s="60">
        <v>2.1999999999999999E-2</v>
      </c>
      <c r="AD109" s="61">
        <v>935</v>
      </c>
      <c r="AE109" s="60">
        <v>3.1E-2</v>
      </c>
      <c r="AF109" s="61">
        <v>168</v>
      </c>
      <c r="AG109" s="60">
        <v>1.7000000000000001E-2</v>
      </c>
      <c r="AH109" s="61">
        <v>161</v>
      </c>
      <c r="AI109" s="60">
        <v>1.4E-2</v>
      </c>
      <c r="AJ109" s="61">
        <v>315</v>
      </c>
      <c r="AK109" s="60">
        <v>0.03</v>
      </c>
      <c r="AL109" s="61">
        <v>41</v>
      </c>
      <c r="AM109" s="60">
        <v>7.0000000000000001E-3</v>
      </c>
      <c r="AN109" s="61">
        <v>40</v>
      </c>
      <c r="AO109" s="60">
        <v>8.9999999999999993E-3</v>
      </c>
      <c r="AP109" s="61">
        <v>73</v>
      </c>
      <c r="AQ109" s="60">
        <v>1.2E-2</v>
      </c>
      <c r="AR109" s="61">
        <v>309</v>
      </c>
      <c r="AS109" s="60">
        <v>1.7000000000000001E-2</v>
      </c>
      <c r="AT109" s="61">
        <v>293</v>
      </c>
      <c r="AU109" s="60">
        <v>1.4999999999999999E-2</v>
      </c>
      <c r="AV109" s="61">
        <v>40</v>
      </c>
      <c r="AW109" s="60">
        <v>0.01</v>
      </c>
      <c r="AX109" s="61">
        <v>240</v>
      </c>
      <c r="AY109" s="60">
        <v>2.7E-2</v>
      </c>
      <c r="AZ109" s="61">
        <v>448</v>
      </c>
      <c r="BA109" s="60">
        <v>0.04</v>
      </c>
      <c r="BB109" s="61">
        <v>234</v>
      </c>
      <c r="BC109" s="60">
        <v>1.2E-2</v>
      </c>
      <c r="BD109" s="61">
        <v>93</v>
      </c>
      <c r="BE109" s="60">
        <v>8.9999999999999993E-3</v>
      </c>
      <c r="BF109" s="61">
        <v>61</v>
      </c>
      <c r="BG109" s="60">
        <v>1.0999999999999999E-2</v>
      </c>
    </row>
    <row r="110" spans="1:61">
      <c r="A110" s="31" t="s">
        <v>237</v>
      </c>
      <c r="B110" s="59">
        <v>62982</v>
      </c>
      <c r="C110" s="24" t="s">
        <v>171</v>
      </c>
      <c r="D110" s="59">
        <v>56153</v>
      </c>
      <c r="E110" s="24" t="s">
        <v>171</v>
      </c>
      <c r="F110" s="59">
        <v>51431</v>
      </c>
      <c r="G110" s="24" t="s">
        <v>171</v>
      </c>
      <c r="H110" s="59">
        <v>38535</v>
      </c>
      <c r="I110" s="24" t="s">
        <v>171</v>
      </c>
      <c r="J110" s="59">
        <v>46537</v>
      </c>
      <c r="K110" s="24" t="s">
        <v>171</v>
      </c>
      <c r="L110" s="59">
        <v>47644</v>
      </c>
      <c r="M110" s="24" t="s">
        <v>171</v>
      </c>
      <c r="N110" s="59">
        <v>54981</v>
      </c>
      <c r="O110" s="24" t="s">
        <v>171</v>
      </c>
      <c r="P110" s="59">
        <v>46799</v>
      </c>
      <c r="Q110" s="24" t="s">
        <v>171</v>
      </c>
      <c r="R110" s="59">
        <v>48462</v>
      </c>
      <c r="S110" s="24" t="s">
        <v>171</v>
      </c>
      <c r="T110" s="59">
        <v>44949</v>
      </c>
      <c r="U110" s="24" t="s">
        <v>171</v>
      </c>
      <c r="V110" s="59">
        <v>39406</v>
      </c>
      <c r="W110" s="24" t="s">
        <v>171</v>
      </c>
      <c r="X110" s="59">
        <v>47460</v>
      </c>
      <c r="Y110" s="24" t="s">
        <v>171</v>
      </c>
      <c r="Z110" s="59">
        <v>34831</v>
      </c>
      <c r="AA110" s="24" t="s">
        <v>171</v>
      </c>
      <c r="AB110" s="59">
        <v>51596</v>
      </c>
      <c r="AC110" s="24" t="s">
        <v>171</v>
      </c>
      <c r="AD110" s="59">
        <v>58381</v>
      </c>
      <c r="AE110" s="24" t="s">
        <v>171</v>
      </c>
      <c r="AF110" s="59">
        <v>49500</v>
      </c>
      <c r="AG110" s="24" t="s">
        <v>171</v>
      </c>
      <c r="AH110" s="59">
        <v>47243</v>
      </c>
      <c r="AI110" s="24" t="s">
        <v>171</v>
      </c>
      <c r="AJ110" s="59">
        <v>46702</v>
      </c>
      <c r="AK110" s="24" t="s">
        <v>171</v>
      </c>
      <c r="AL110" s="59">
        <v>49838</v>
      </c>
      <c r="AM110" s="24" t="s">
        <v>171</v>
      </c>
      <c r="AN110" s="59">
        <v>41727</v>
      </c>
      <c r="AO110" s="24" t="s">
        <v>171</v>
      </c>
      <c r="AP110" s="59">
        <v>55846</v>
      </c>
      <c r="AQ110" s="24" t="s">
        <v>171</v>
      </c>
      <c r="AR110" s="59">
        <v>43702</v>
      </c>
      <c r="AS110" s="24" t="s">
        <v>171</v>
      </c>
      <c r="AT110" s="59">
        <v>47248</v>
      </c>
      <c r="AU110" s="24" t="s">
        <v>171</v>
      </c>
      <c r="AV110" s="59">
        <v>48101</v>
      </c>
      <c r="AW110" s="24" t="s">
        <v>171</v>
      </c>
      <c r="AX110" s="59">
        <v>52674</v>
      </c>
      <c r="AY110" s="24" t="s">
        <v>171</v>
      </c>
      <c r="AZ110" s="59">
        <v>56112</v>
      </c>
      <c r="BA110" s="24" t="s">
        <v>171</v>
      </c>
      <c r="BB110" s="59">
        <v>43439</v>
      </c>
      <c r="BC110" s="24" t="s">
        <v>171</v>
      </c>
      <c r="BD110" s="59">
        <v>50990</v>
      </c>
      <c r="BE110" s="24" t="s">
        <v>171</v>
      </c>
      <c r="BF110" s="59">
        <v>42252</v>
      </c>
      <c r="BG110" s="24" t="s">
        <v>171</v>
      </c>
    </row>
    <row r="111" spans="1:61">
      <c r="A111" s="31" t="s">
        <v>238</v>
      </c>
      <c r="B111" s="59">
        <v>82446</v>
      </c>
      <c r="C111" s="24" t="s">
        <v>171</v>
      </c>
      <c r="D111" s="59">
        <v>72592</v>
      </c>
      <c r="E111" s="24" t="s">
        <v>171</v>
      </c>
      <c r="F111" s="59">
        <v>61437</v>
      </c>
      <c r="G111" s="24" t="s">
        <v>171</v>
      </c>
      <c r="H111" s="59">
        <v>49153</v>
      </c>
      <c r="I111" s="24" t="s">
        <v>171</v>
      </c>
      <c r="J111" s="59">
        <v>54183</v>
      </c>
      <c r="K111" s="24" t="s">
        <v>171</v>
      </c>
      <c r="L111" s="59">
        <v>68570</v>
      </c>
      <c r="M111" s="24" t="s">
        <v>171</v>
      </c>
      <c r="N111" s="59">
        <v>71669</v>
      </c>
      <c r="O111" s="24" t="s">
        <v>171</v>
      </c>
      <c r="P111" s="59">
        <v>56664</v>
      </c>
      <c r="Q111" s="24" t="s">
        <v>171</v>
      </c>
      <c r="R111" s="59">
        <v>58116</v>
      </c>
      <c r="S111" s="24" t="s">
        <v>171</v>
      </c>
      <c r="T111" s="59">
        <v>54883</v>
      </c>
      <c r="U111" s="24" t="s">
        <v>171</v>
      </c>
      <c r="V111" s="59">
        <v>52478</v>
      </c>
      <c r="W111" s="24" t="s">
        <v>171</v>
      </c>
      <c r="X111" s="59">
        <v>57033</v>
      </c>
      <c r="Y111" s="24" t="s">
        <v>171</v>
      </c>
      <c r="Z111" s="59">
        <v>49062</v>
      </c>
      <c r="AA111" s="24" t="s">
        <v>171</v>
      </c>
      <c r="AB111" s="59">
        <v>64649</v>
      </c>
      <c r="AC111" s="24" t="s">
        <v>171</v>
      </c>
      <c r="AD111" s="59">
        <v>70896</v>
      </c>
      <c r="AE111" s="24" t="s">
        <v>171</v>
      </c>
      <c r="AF111" s="59">
        <v>59579</v>
      </c>
      <c r="AG111" s="24" t="s">
        <v>171</v>
      </c>
      <c r="AH111" s="59">
        <v>54161</v>
      </c>
      <c r="AI111" s="24" t="s">
        <v>171</v>
      </c>
      <c r="AJ111" s="59">
        <v>65498</v>
      </c>
      <c r="AK111" s="24" t="s">
        <v>171</v>
      </c>
      <c r="AL111" s="59">
        <v>54296</v>
      </c>
      <c r="AM111" s="24" t="s">
        <v>171</v>
      </c>
      <c r="AN111" s="59">
        <v>51313</v>
      </c>
      <c r="AO111" s="24" t="s">
        <v>171</v>
      </c>
      <c r="AP111" s="59">
        <v>63016</v>
      </c>
      <c r="AQ111" s="24" t="s">
        <v>171</v>
      </c>
      <c r="AR111" s="59">
        <v>54655</v>
      </c>
      <c r="AS111" s="24" t="s">
        <v>171</v>
      </c>
      <c r="AT111" s="59">
        <v>58000</v>
      </c>
      <c r="AU111" s="24" t="s">
        <v>171</v>
      </c>
      <c r="AV111" s="59">
        <v>55735</v>
      </c>
      <c r="AW111" s="24" t="s">
        <v>171</v>
      </c>
      <c r="AX111" s="59">
        <v>65981</v>
      </c>
      <c r="AY111" s="24" t="s">
        <v>171</v>
      </c>
      <c r="AZ111" s="59">
        <v>68968</v>
      </c>
      <c r="BA111" s="24" t="s">
        <v>171</v>
      </c>
      <c r="BB111" s="59">
        <v>55231</v>
      </c>
      <c r="BC111" s="24" t="s">
        <v>171</v>
      </c>
      <c r="BD111" s="59">
        <v>59989</v>
      </c>
      <c r="BE111" s="24" t="s">
        <v>171</v>
      </c>
      <c r="BF111" s="59">
        <v>50786</v>
      </c>
      <c r="BG111" s="24" t="s">
        <v>171</v>
      </c>
    </row>
    <row r="112" spans="1:61">
      <c r="A112" s="31" t="s">
        <v>162</v>
      </c>
      <c r="B112" s="24" t="s">
        <v>162</v>
      </c>
      <c r="C112" s="24" t="s">
        <v>162</v>
      </c>
      <c r="D112" s="24" t="s">
        <v>162</v>
      </c>
      <c r="E112" s="24" t="s">
        <v>162</v>
      </c>
      <c r="F112" s="24" t="s">
        <v>162</v>
      </c>
      <c r="G112" s="24" t="s">
        <v>162</v>
      </c>
      <c r="H112" s="24" t="s">
        <v>162</v>
      </c>
      <c r="I112" s="24" t="s">
        <v>162</v>
      </c>
      <c r="J112" s="24" t="s">
        <v>162</v>
      </c>
      <c r="K112" s="24" t="s">
        <v>162</v>
      </c>
      <c r="L112" s="24" t="s">
        <v>162</v>
      </c>
      <c r="M112" s="24" t="s">
        <v>162</v>
      </c>
      <c r="N112" s="24" t="s">
        <v>162</v>
      </c>
      <c r="O112" s="24" t="s">
        <v>162</v>
      </c>
      <c r="P112" s="24" t="s">
        <v>162</v>
      </c>
      <c r="Q112" s="24" t="s">
        <v>162</v>
      </c>
      <c r="R112" s="24" t="s">
        <v>162</v>
      </c>
      <c r="S112" s="24" t="s">
        <v>162</v>
      </c>
      <c r="T112" s="24" t="s">
        <v>162</v>
      </c>
      <c r="U112" s="24" t="s">
        <v>162</v>
      </c>
      <c r="V112" s="24" t="s">
        <v>162</v>
      </c>
      <c r="W112" s="24" t="s">
        <v>162</v>
      </c>
      <c r="X112" s="24" t="s">
        <v>162</v>
      </c>
      <c r="Y112" s="24" t="s">
        <v>162</v>
      </c>
      <c r="Z112" s="24" t="s">
        <v>162</v>
      </c>
      <c r="AA112" s="24" t="s">
        <v>162</v>
      </c>
      <c r="AB112" s="24" t="s">
        <v>162</v>
      </c>
      <c r="AC112" s="24" t="s">
        <v>162</v>
      </c>
      <c r="AD112" s="24" t="s">
        <v>162</v>
      </c>
      <c r="AE112" s="24" t="s">
        <v>162</v>
      </c>
      <c r="AF112" s="24" t="s">
        <v>162</v>
      </c>
      <c r="AG112" s="24" t="s">
        <v>162</v>
      </c>
      <c r="AH112" s="24" t="s">
        <v>162</v>
      </c>
      <c r="AI112" s="24" t="s">
        <v>162</v>
      </c>
      <c r="AJ112" s="24" t="s">
        <v>162</v>
      </c>
      <c r="AK112" s="24" t="s">
        <v>162</v>
      </c>
      <c r="AL112" s="24" t="s">
        <v>162</v>
      </c>
      <c r="AM112" s="24" t="s">
        <v>162</v>
      </c>
      <c r="AN112" s="24" t="s">
        <v>162</v>
      </c>
      <c r="AO112" s="24" t="s">
        <v>162</v>
      </c>
      <c r="AP112" s="24" t="s">
        <v>162</v>
      </c>
      <c r="AQ112" s="24" t="s">
        <v>162</v>
      </c>
      <c r="AR112" s="24" t="s">
        <v>162</v>
      </c>
      <c r="AS112" s="24" t="s">
        <v>162</v>
      </c>
      <c r="AT112" s="24" t="s">
        <v>162</v>
      </c>
      <c r="AU112" s="24" t="s">
        <v>162</v>
      </c>
      <c r="AV112" s="24" t="s">
        <v>162</v>
      </c>
      <c r="AW112" s="24" t="s">
        <v>162</v>
      </c>
      <c r="AX112" s="24" t="s">
        <v>162</v>
      </c>
      <c r="AY112" s="24" t="s">
        <v>162</v>
      </c>
      <c r="AZ112" s="24" t="s">
        <v>162</v>
      </c>
      <c r="BA112" s="24" t="s">
        <v>162</v>
      </c>
      <c r="BB112" s="24" t="s">
        <v>162</v>
      </c>
      <c r="BC112" s="24" t="s">
        <v>162</v>
      </c>
      <c r="BD112" s="24" t="s">
        <v>162</v>
      </c>
      <c r="BE112" s="24" t="s">
        <v>162</v>
      </c>
      <c r="BF112" s="24" t="s">
        <v>162</v>
      </c>
      <c r="BG112" s="24" t="s">
        <v>162</v>
      </c>
    </row>
    <row r="113" spans="1:59">
      <c r="A113" s="31" t="s">
        <v>239</v>
      </c>
      <c r="B113" s="59">
        <v>27334</v>
      </c>
      <c r="C113" s="24" t="s">
        <v>171</v>
      </c>
      <c r="D113" s="59">
        <v>24745</v>
      </c>
      <c r="E113" s="24" t="s">
        <v>171</v>
      </c>
      <c r="F113" s="59">
        <v>20716</v>
      </c>
      <c r="G113" s="24" t="s">
        <v>171</v>
      </c>
      <c r="H113" s="59">
        <v>18919</v>
      </c>
      <c r="I113" s="24" t="s">
        <v>171</v>
      </c>
      <c r="J113" s="59">
        <v>20350</v>
      </c>
      <c r="K113" s="24" t="s">
        <v>171</v>
      </c>
      <c r="L113" s="59">
        <v>23465</v>
      </c>
      <c r="M113" s="24" t="s">
        <v>171</v>
      </c>
      <c r="N113" s="59">
        <v>25665</v>
      </c>
      <c r="O113" s="24" t="s">
        <v>171</v>
      </c>
      <c r="P113" s="59">
        <v>19220</v>
      </c>
      <c r="Q113" s="24" t="s">
        <v>171</v>
      </c>
      <c r="R113" s="59">
        <v>19686</v>
      </c>
      <c r="S113" s="24" t="s">
        <v>171</v>
      </c>
      <c r="T113" s="59">
        <v>20747</v>
      </c>
      <c r="U113" s="24" t="s">
        <v>171</v>
      </c>
      <c r="V113" s="59">
        <v>20474</v>
      </c>
      <c r="W113" s="24" t="s">
        <v>171</v>
      </c>
      <c r="X113" s="59">
        <v>19284</v>
      </c>
      <c r="Y113" s="24" t="s">
        <v>171</v>
      </c>
      <c r="Z113" s="59">
        <v>17825</v>
      </c>
      <c r="AA113" s="24" t="s">
        <v>171</v>
      </c>
      <c r="AB113" s="59">
        <v>24233</v>
      </c>
      <c r="AC113" s="24" t="s">
        <v>171</v>
      </c>
      <c r="AD113" s="59">
        <v>26061</v>
      </c>
      <c r="AE113" s="24" t="s">
        <v>171</v>
      </c>
      <c r="AF113" s="59">
        <v>20228</v>
      </c>
      <c r="AG113" s="24" t="s">
        <v>171</v>
      </c>
      <c r="AH113" s="59">
        <v>18798</v>
      </c>
      <c r="AI113" s="24" t="s">
        <v>171</v>
      </c>
      <c r="AJ113" s="59">
        <v>26156</v>
      </c>
      <c r="AK113" s="24" t="s">
        <v>171</v>
      </c>
      <c r="AL113" s="59">
        <v>18792</v>
      </c>
      <c r="AM113" s="24" t="s">
        <v>171</v>
      </c>
      <c r="AN113" s="59">
        <v>18804</v>
      </c>
      <c r="AO113" s="24" t="s">
        <v>171</v>
      </c>
      <c r="AP113" s="59">
        <v>24008</v>
      </c>
      <c r="AQ113" s="24" t="s">
        <v>171</v>
      </c>
      <c r="AR113" s="59">
        <v>18961</v>
      </c>
      <c r="AS113" s="24" t="s">
        <v>171</v>
      </c>
      <c r="AT113" s="59">
        <v>20541</v>
      </c>
      <c r="AU113" s="24" t="s">
        <v>171</v>
      </c>
      <c r="AV113" s="59">
        <v>19297</v>
      </c>
      <c r="AW113" s="24" t="s">
        <v>171</v>
      </c>
      <c r="AX113" s="59">
        <v>23939</v>
      </c>
      <c r="AY113" s="24" t="s">
        <v>171</v>
      </c>
      <c r="AZ113" s="59">
        <v>20961</v>
      </c>
      <c r="BA113" s="24" t="s">
        <v>171</v>
      </c>
      <c r="BB113" s="59">
        <v>19406</v>
      </c>
      <c r="BC113" s="24" t="s">
        <v>171</v>
      </c>
      <c r="BD113" s="59">
        <v>20379</v>
      </c>
      <c r="BE113" s="24" t="s">
        <v>171</v>
      </c>
      <c r="BF113" s="59">
        <v>18576</v>
      </c>
      <c r="BG113" s="24" t="s">
        <v>171</v>
      </c>
    </row>
    <row r="114" spans="1:59">
      <c r="A114" s="31" t="s">
        <v>162</v>
      </c>
      <c r="B114" s="24" t="s">
        <v>162</v>
      </c>
      <c r="C114" s="24" t="s">
        <v>162</v>
      </c>
      <c r="D114" s="24" t="s">
        <v>162</v>
      </c>
      <c r="E114" s="24" t="s">
        <v>162</v>
      </c>
      <c r="F114" s="24" t="s">
        <v>162</v>
      </c>
      <c r="G114" s="24" t="s">
        <v>162</v>
      </c>
      <c r="H114" s="24" t="s">
        <v>162</v>
      </c>
      <c r="I114" s="24" t="s">
        <v>162</v>
      </c>
      <c r="J114" s="24" t="s">
        <v>162</v>
      </c>
      <c r="K114" s="24" t="s">
        <v>162</v>
      </c>
      <c r="L114" s="24" t="s">
        <v>162</v>
      </c>
      <c r="M114" s="24" t="s">
        <v>162</v>
      </c>
      <c r="N114" s="24" t="s">
        <v>162</v>
      </c>
      <c r="O114" s="24" t="s">
        <v>162</v>
      </c>
      <c r="P114" s="24" t="s">
        <v>162</v>
      </c>
      <c r="Q114" s="24" t="s">
        <v>162</v>
      </c>
      <c r="R114" s="24" t="s">
        <v>162</v>
      </c>
      <c r="S114" s="24" t="s">
        <v>162</v>
      </c>
      <c r="T114" s="24" t="s">
        <v>162</v>
      </c>
      <c r="U114" s="24" t="s">
        <v>162</v>
      </c>
      <c r="V114" s="24" t="s">
        <v>162</v>
      </c>
      <c r="W114" s="24" t="s">
        <v>162</v>
      </c>
      <c r="X114" s="24" t="s">
        <v>162</v>
      </c>
      <c r="Y114" s="24" t="s">
        <v>162</v>
      </c>
      <c r="Z114" s="24" t="s">
        <v>162</v>
      </c>
      <c r="AA114" s="24" t="s">
        <v>162</v>
      </c>
      <c r="AB114" s="24" t="s">
        <v>162</v>
      </c>
      <c r="AC114" s="24" t="s">
        <v>162</v>
      </c>
      <c r="AD114" s="24" t="s">
        <v>162</v>
      </c>
      <c r="AE114" s="24" t="s">
        <v>162</v>
      </c>
      <c r="AF114" s="24" t="s">
        <v>162</v>
      </c>
      <c r="AG114" s="24" t="s">
        <v>162</v>
      </c>
      <c r="AH114" s="24" t="s">
        <v>162</v>
      </c>
      <c r="AI114" s="24" t="s">
        <v>162</v>
      </c>
      <c r="AJ114" s="24" t="s">
        <v>162</v>
      </c>
      <c r="AK114" s="24" t="s">
        <v>162</v>
      </c>
      <c r="AL114" s="24" t="s">
        <v>162</v>
      </c>
      <c r="AM114" s="24" t="s">
        <v>162</v>
      </c>
      <c r="AN114" s="24" t="s">
        <v>162</v>
      </c>
      <c r="AO114" s="24" t="s">
        <v>162</v>
      </c>
      <c r="AP114" s="24" t="s">
        <v>162</v>
      </c>
      <c r="AQ114" s="24" t="s">
        <v>162</v>
      </c>
      <c r="AR114" s="24" t="s">
        <v>162</v>
      </c>
      <c r="AS114" s="24" t="s">
        <v>162</v>
      </c>
      <c r="AT114" s="24" t="s">
        <v>162</v>
      </c>
      <c r="AU114" s="24" t="s">
        <v>162</v>
      </c>
      <c r="AV114" s="24" t="s">
        <v>162</v>
      </c>
      <c r="AW114" s="24" t="s">
        <v>162</v>
      </c>
      <c r="AX114" s="24" t="s">
        <v>162</v>
      </c>
      <c r="AY114" s="24" t="s">
        <v>162</v>
      </c>
      <c r="AZ114" s="24" t="s">
        <v>162</v>
      </c>
      <c r="BA114" s="24" t="s">
        <v>162</v>
      </c>
      <c r="BB114" s="24" t="s">
        <v>162</v>
      </c>
      <c r="BC114" s="24" t="s">
        <v>162</v>
      </c>
      <c r="BD114" s="24" t="s">
        <v>162</v>
      </c>
      <c r="BE114" s="24" t="s">
        <v>162</v>
      </c>
      <c r="BF114" s="24" t="s">
        <v>162</v>
      </c>
      <c r="BG114" s="24" t="s">
        <v>162</v>
      </c>
    </row>
    <row r="115" spans="1:59">
      <c r="A115" s="31" t="s">
        <v>240</v>
      </c>
      <c r="B115" s="59">
        <v>37981678</v>
      </c>
      <c r="C115" s="59">
        <v>37981678</v>
      </c>
      <c r="D115" s="59">
        <v>1203487</v>
      </c>
      <c r="E115" s="59">
        <v>1203487</v>
      </c>
      <c r="F115" s="59">
        <v>4490</v>
      </c>
      <c r="G115" s="59">
        <v>4490</v>
      </c>
      <c r="H115" s="59">
        <v>1891</v>
      </c>
      <c r="I115" s="59">
        <v>1891</v>
      </c>
      <c r="J115" s="59">
        <v>3946</v>
      </c>
      <c r="K115" s="59">
        <v>3946</v>
      </c>
      <c r="L115" s="59">
        <v>2569</v>
      </c>
      <c r="M115" s="59">
        <v>2569</v>
      </c>
      <c r="N115" s="59">
        <v>38423</v>
      </c>
      <c r="O115" s="59">
        <v>38423</v>
      </c>
      <c r="P115" s="59">
        <v>10720</v>
      </c>
      <c r="Q115" s="59">
        <v>10720</v>
      </c>
      <c r="R115" s="59">
        <v>9629</v>
      </c>
      <c r="S115" s="59">
        <v>9629</v>
      </c>
      <c r="T115" s="59">
        <v>3172</v>
      </c>
      <c r="U115" s="59">
        <v>3172</v>
      </c>
      <c r="V115" s="59">
        <v>1552</v>
      </c>
      <c r="W115" s="59">
        <v>1552</v>
      </c>
      <c r="X115" s="59">
        <v>10944</v>
      </c>
      <c r="Y115" s="59">
        <v>10944</v>
      </c>
      <c r="Z115" s="59">
        <v>1290</v>
      </c>
      <c r="AA115" s="59">
        <v>1290</v>
      </c>
      <c r="AB115" s="59">
        <v>8320</v>
      </c>
      <c r="AC115" s="59">
        <v>8320</v>
      </c>
      <c r="AD115" s="59">
        <v>14772</v>
      </c>
      <c r="AE115" s="59">
        <v>14772</v>
      </c>
      <c r="AF115" s="59">
        <v>6086</v>
      </c>
      <c r="AG115" s="59">
        <v>6086</v>
      </c>
      <c r="AH115" s="59">
        <v>6048</v>
      </c>
      <c r="AI115" s="59">
        <v>6048</v>
      </c>
      <c r="AJ115" s="59">
        <v>5245</v>
      </c>
      <c r="AK115" s="59">
        <v>5245</v>
      </c>
      <c r="AL115" s="59">
        <v>2356</v>
      </c>
      <c r="AM115" s="59">
        <v>2356</v>
      </c>
      <c r="AN115" s="59">
        <v>2211</v>
      </c>
      <c r="AO115" s="59">
        <v>2211</v>
      </c>
      <c r="AP115" s="59">
        <v>3109</v>
      </c>
      <c r="AQ115" s="59">
        <v>3109</v>
      </c>
      <c r="AR115" s="59">
        <v>9015</v>
      </c>
      <c r="AS115" s="59">
        <v>9015</v>
      </c>
      <c r="AT115" s="59">
        <v>9562</v>
      </c>
      <c r="AU115" s="59">
        <v>9562</v>
      </c>
      <c r="AV115" s="59">
        <v>1895</v>
      </c>
      <c r="AW115" s="59">
        <v>1895</v>
      </c>
      <c r="AX115" s="59">
        <v>4830</v>
      </c>
      <c r="AY115" s="59">
        <v>4830</v>
      </c>
      <c r="AZ115" s="59">
        <v>9929</v>
      </c>
      <c r="BA115" s="59">
        <v>9929</v>
      </c>
      <c r="BB115" s="59">
        <v>8280</v>
      </c>
      <c r="BC115" s="59">
        <v>8280</v>
      </c>
      <c r="BD115" s="59">
        <v>4550</v>
      </c>
      <c r="BE115" s="59">
        <v>4550</v>
      </c>
      <c r="BF115" s="59">
        <v>2033</v>
      </c>
      <c r="BG115" s="59">
        <v>2033</v>
      </c>
    </row>
    <row r="116" spans="1:59">
      <c r="A116" s="31" t="s">
        <v>241</v>
      </c>
      <c r="B116" s="59">
        <v>31305</v>
      </c>
      <c r="C116" s="24" t="s">
        <v>171</v>
      </c>
      <c r="D116" s="59">
        <v>27473</v>
      </c>
      <c r="E116" s="24" t="s">
        <v>171</v>
      </c>
      <c r="F116" s="59">
        <v>20481</v>
      </c>
      <c r="G116" s="24" t="s">
        <v>171</v>
      </c>
      <c r="H116" s="59">
        <v>16229</v>
      </c>
      <c r="I116" s="24" t="s">
        <v>171</v>
      </c>
      <c r="J116" s="59">
        <v>17917</v>
      </c>
      <c r="K116" s="24" t="s">
        <v>171</v>
      </c>
      <c r="L116" s="59">
        <v>23650</v>
      </c>
      <c r="M116" s="24" t="s">
        <v>171</v>
      </c>
      <c r="N116" s="59">
        <v>28549</v>
      </c>
      <c r="O116" s="24" t="s">
        <v>171</v>
      </c>
      <c r="P116" s="59">
        <v>19843</v>
      </c>
      <c r="Q116" s="24" t="s">
        <v>171</v>
      </c>
      <c r="R116" s="59">
        <v>20661</v>
      </c>
      <c r="S116" s="24" t="s">
        <v>171</v>
      </c>
      <c r="T116" s="59">
        <v>18600</v>
      </c>
      <c r="U116" s="24" t="s">
        <v>171</v>
      </c>
      <c r="V116" s="59">
        <v>20761</v>
      </c>
      <c r="W116" s="24" t="s">
        <v>171</v>
      </c>
      <c r="X116" s="59">
        <v>18883</v>
      </c>
      <c r="Y116" s="24" t="s">
        <v>171</v>
      </c>
      <c r="Z116" s="59">
        <v>17500</v>
      </c>
      <c r="AA116" s="24" t="s">
        <v>171</v>
      </c>
      <c r="AB116" s="59">
        <v>22048</v>
      </c>
      <c r="AC116" s="24" t="s">
        <v>171</v>
      </c>
      <c r="AD116" s="59">
        <v>26641</v>
      </c>
      <c r="AE116" s="24" t="s">
        <v>171</v>
      </c>
      <c r="AF116" s="59">
        <v>20568</v>
      </c>
      <c r="AG116" s="24" t="s">
        <v>171</v>
      </c>
      <c r="AH116" s="59">
        <v>20049</v>
      </c>
      <c r="AI116" s="24" t="s">
        <v>171</v>
      </c>
      <c r="AJ116" s="59">
        <v>24218</v>
      </c>
      <c r="AK116" s="24" t="s">
        <v>171</v>
      </c>
      <c r="AL116" s="59">
        <v>19596</v>
      </c>
      <c r="AM116" s="24" t="s">
        <v>171</v>
      </c>
      <c r="AN116" s="59">
        <v>15339</v>
      </c>
      <c r="AO116" s="24" t="s">
        <v>171</v>
      </c>
      <c r="AP116" s="59">
        <v>24234</v>
      </c>
      <c r="AQ116" s="24" t="s">
        <v>171</v>
      </c>
      <c r="AR116" s="59">
        <v>19140</v>
      </c>
      <c r="AS116" s="24" t="s">
        <v>171</v>
      </c>
      <c r="AT116" s="59">
        <v>20144</v>
      </c>
      <c r="AU116" s="24" t="s">
        <v>171</v>
      </c>
      <c r="AV116" s="59">
        <v>22072</v>
      </c>
      <c r="AW116" s="24" t="s">
        <v>171</v>
      </c>
      <c r="AX116" s="59">
        <v>24540</v>
      </c>
      <c r="AY116" s="24" t="s">
        <v>171</v>
      </c>
      <c r="AZ116" s="59">
        <v>18536</v>
      </c>
      <c r="BA116" s="24" t="s">
        <v>171</v>
      </c>
      <c r="BB116" s="59">
        <v>18304</v>
      </c>
      <c r="BC116" s="24" t="s">
        <v>171</v>
      </c>
      <c r="BD116" s="59">
        <v>18802</v>
      </c>
      <c r="BE116" s="24" t="s">
        <v>171</v>
      </c>
      <c r="BF116" s="59">
        <v>17228</v>
      </c>
      <c r="BG116" s="24" t="s">
        <v>171</v>
      </c>
    </row>
    <row r="117" spans="1:59">
      <c r="A117" s="31" t="s">
        <v>242</v>
      </c>
      <c r="B117" s="59">
        <v>44804</v>
      </c>
      <c r="C117" s="24" t="s">
        <v>171</v>
      </c>
      <c r="D117" s="59">
        <v>38049</v>
      </c>
      <c r="E117" s="24" t="s">
        <v>171</v>
      </c>
      <c r="F117" s="59">
        <v>32937</v>
      </c>
      <c r="G117" s="24" t="s">
        <v>171</v>
      </c>
      <c r="H117" s="59">
        <v>26916</v>
      </c>
      <c r="I117" s="24" t="s">
        <v>171</v>
      </c>
      <c r="J117" s="59">
        <v>27994</v>
      </c>
      <c r="K117" s="24" t="s">
        <v>171</v>
      </c>
      <c r="L117" s="59">
        <v>36550</v>
      </c>
      <c r="M117" s="24" t="s">
        <v>171</v>
      </c>
      <c r="N117" s="59">
        <v>39076</v>
      </c>
      <c r="O117" s="24" t="s">
        <v>171</v>
      </c>
      <c r="P117" s="59">
        <v>27315</v>
      </c>
      <c r="Q117" s="24" t="s">
        <v>171</v>
      </c>
      <c r="R117" s="59">
        <v>27382</v>
      </c>
      <c r="S117" s="24" t="s">
        <v>171</v>
      </c>
      <c r="T117" s="59">
        <v>31695</v>
      </c>
      <c r="U117" s="24" t="s">
        <v>171</v>
      </c>
      <c r="V117" s="59">
        <v>31503</v>
      </c>
      <c r="W117" s="24" t="s">
        <v>171</v>
      </c>
      <c r="X117" s="59">
        <v>27684</v>
      </c>
      <c r="Y117" s="24" t="s">
        <v>171</v>
      </c>
      <c r="Z117" s="59">
        <v>23782</v>
      </c>
      <c r="AA117" s="24" t="s">
        <v>171</v>
      </c>
      <c r="AB117" s="59">
        <v>31028</v>
      </c>
      <c r="AC117" s="24" t="s">
        <v>171</v>
      </c>
      <c r="AD117" s="59">
        <v>35641</v>
      </c>
      <c r="AE117" s="24" t="s">
        <v>171</v>
      </c>
      <c r="AF117" s="59">
        <v>30358</v>
      </c>
      <c r="AG117" s="24" t="s">
        <v>171</v>
      </c>
      <c r="AH117" s="59">
        <v>25684</v>
      </c>
      <c r="AI117" s="24" t="s">
        <v>171</v>
      </c>
      <c r="AJ117" s="59">
        <v>36578</v>
      </c>
      <c r="AK117" s="24" t="s">
        <v>171</v>
      </c>
      <c r="AL117" s="59">
        <v>29303</v>
      </c>
      <c r="AM117" s="24" t="s">
        <v>171</v>
      </c>
      <c r="AN117" s="59">
        <v>21993</v>
      </c>
      <c r="AO117" s="24" t="s">
        <v>171</v>
      </c>
      <c r="AP117" s="59">
        <v>34668</v>
      </c>
      <c r="AQ117" s="24" t="s">
        <v>171</v>
      </c>
      <c r="AR117" s="59">
        <v>26056</v>
      </c>
      <c r="AS117" s="24" t="s">
        <v>171</v>
      </c>
      <c r="AT117" s="59">
        <v>29671</v>
      </c>
      <c r="AU117" s="24" t="s">
        <v>171</v>
      </c>
      <c r="AV117" s="59">
        <v>25876</v>
      </c>
      <c r="AW117" s="24" t="s">
        <v>171</v>
      </c>
      <c r="AX117" s="59">
        <v>31978</v>
      </c>
      <c r="AY117" s="24" t="s">
        <v>171</v>
      </c>
      <c r="AZ117" s="59">
        <v>25661</v>
      </c>
      <c r="BA117" s="24" t="s">
        <v>171</v>
      </c>
      <c r="BB117" s="59">
        <v>25775</v>
      </c>
      <c r="BC117" s="24" t="s">
        <v>171</v>
      </c>
      <c r="BD117" s="59">
        <v>25962</v>
      </c>
      <c r="BE117" s="24" t="s">
        <v>171</v>
      </c>
      <c r="BF117" s="59">
        <v>24705</v>
      </c>
      <c r="BG117" s="24" t="s">
        <v>171</v>
      </c>
    </row>
    <row r="118" spans="1:59">
      <c r="A118" s="31" t="s">
        <v>162</v>
      </c>
      <c r="B118" s="24" t="s">
        <v>162</v>
      </c>
      <c r="C118" s="24" t="s">
        <v>162</v>
      </c>
      <c r="D118" s="24" t="s">
        <v>162</v>
      </c>
      <c r="E118" s="24" t="s">
        <v>162</v>
      </c>
      <c r="F118" s="24" t="s">
        <v>162</v>
      </c>
      <c r="G118" s="24" t="s">
        <v>162</v>
      </c>
      <c r="H118" s="24" t="s">
        <v>162</v>
      </c>
      <c r="I118" s="24" t="s">
        <v>162</v>
      </c>
      <c r="J118" s="24" t="s">
        <v>162</v>
      </c>
      <c r="K118" s="24" t="s">
        <v>162</v>
      </c>
      <c r="L118" s="24" t="s">
        <v>162</v>
      </c>
      <c r="M118" s="24" t="s">
        <v>162</v>
      </c>
      <c r="N118" s="24" t="s">
        <v>162</v>
      </c>
      <c r="O118" s="24" t="s">
        <v>162</v>
      </c>
      <c r="P118" s="24" t="s">
        <v>162</v>
      </c>
      <c r="Q118" s="24" t="s">
        <v>162</v>
      </c>
      <c r="R118" s="24" t="s">
        <v>162</v>
      </c>
      <c r="S118" s="24" t="s">
        <v>162</v>
      </c>
      <c r="T118" s="24" t="s">
        <v>162</v>
      </c>
      <c r="U118" s="24" t="s">
        <v>162</v>
      </c>
      <c r="V118" s="24" t="s">
        <v>162</v>
      </c>
      <c r="W118" s="24" t="s">
        <v>162</v>
      </c>
      <c r="X118" s="24" t="s">
        <v>162</v>
      </c>
      <c r="Y118" s="24" t="s">
        <v>162</v>
      </c>
      <c r="Z118" s="24" t="s">
        <v>162</v>
      </c>
      <c r="AA118" s="24" t="s">
        <v>162</v>
      </c>
      <c r="AB118" s="24" t="s">
        <v>162</v>
      </c>
      <c r="AC118" s="24" t="s">
        <v>162</v>
      </c>
      <c r="AD118" s="24" t="s">
        <v>162</v>
      </c>
      <c r="AE118" s="24" t="s">
        <v>162</v>
      </c>
      <c r="AF118" s="24" t="s">
        <v>162</v>
      </c>
      <c r="AG118" s="24" t="s">
        <v>162</v>
      </c>
      <c r="AH118" s="24" t="s">
        <v>162</v>
      </c>
      <c r="AI118" s="24" t="s">
        <v>162</v>
      </c>
      <c r="AJ118" s="24" t="s">
        <v>162</v>
      </c>
      <c r="AK118" s="24" t="s">
        <v>162</v>
      </c>
      <c r="AL118" s="24" t="s">
        <v>162</v>
      </c>
      <c r="AM118" s="24" t="s">
        <v>162</v>
      </c>
      <c r="AN118" s="24" t="s">
        <v>162</v>
      </c>
      <c r="AO118" s="24" t="s">
        <v>162</v>
      </c>
      <c r="AP118" s="24" t="s">
        <v>162</v>
      </c>
      <c r="AQ118" s="24" t="s">
        <v>162</v>
      </c>
      <c r="AR118" s="24" t="s">
        <v>162</v>
      </c>
      <c r="AS118" s="24" t="s">
        <v>162</v>
      </c>
      <c r="AT118" s="24" t="s">
        <v>162</v>
      </c>
      <c r="AU118" s="24" t="s">
        <v>162</v>
      </c>
      <c r="AV118" s="24" t="s">
        <v>162</v>
      </c>
      <c r="AW118" s="24" t="s">
        <v>162</v>
      </c>
      <c r="AX118" s="24" t="s">
        <v>162</v>
      </c>
      <c r="AY118" s="24" t="s">
        <v>162</v>
      </c>
      <c r="AZ118" s="24" t="s">
        <v>162</v>
      </c>
      <c r="BA118" s="24" t="s">
        <v>162</v>
      </c>
      <c r="BB118" s="24" t="s">
        <v>162</v>
      </c>
      <c r="BC118" s="24" t="s">
        <v>162</v>
      </c>
      <c r="BD118" s="24" t="s">
        <v>162</v>
      </c>
      <c r="BE118" s="24" t="s">
        <v>162</v>
      </c>
      <c r="BF118" s="24" t="s">
        <v>162</v>
      </c>
      <c r="BG118" s="24" t="s">
        <v>162</v>
      </c>
    </row>
    <row r="119" spans="1:59">
      <c r="A119" s="31" t="s">
        <v>243</v>
      </c>
      <c r="B119" s="59">
        <v>29701</v>
      </c>
      <c r="C119" s="24" t="s">
        <v>171</v>
      </c>
      <c r="D119" s="59">
        <v>26972</v>
      </c>
      <c r="E119" s="24" t="s">
        <v>171</v>
      </c>
      <c r="F119" s="59">
        <v>25870</v>
      </c>
      <c r="G119" s="24" t="s">
        <v>171</v>
      </c>
      <c r="H119" s="59">
        <v>16477</v>
      </c>
      <c r="I119" s="24" t="s">
        <v>171</v>
      </c>
      <c r="J119" s="59">
        <v>21567</v>
      </c>
      <c r="K119" s="24" t="s">
        <v>171</v>
      </c>
      <c r="L119" s="59">
        <v>19672</v>
      </c>
      <c r="M119" s="24" t="s">
        <v>171</v>
      </c>
      <c r="N119" s="59">
        <v>25243</v>
      </c>
      <c r="O119" s="24" t="s">
        <v>171</v>
      </c>
      <c r="P119" s="59">
        <v>23557</v>
      </c>
      <c r="Q119" s="24" t="s">
        <v>171</v>
      </c>
      <c r="R119" s="59">
        <v>25045</v>
      </c>
      <c r="S119" s="24" t="s">
        <v>171</v>
      </c>
      <c r="T119" s="59">
        <v>23474</v>
      </c>
      <c r="U119" s="24" t="s">
        <v>171</v>
      </c>
      <c r="V119" s="59">
        <v>23434</v>
      </c>
      <c r="W119" s="24" t="s">
        <v>171</v>
      </c>
      <c r="X119" s="59">
        <v>24303</v>
      </c>
      <c r="Y119" s="24" t="s">
        <v>171</v>
      </c>
      <c r="Z119" s="59">
        <v>22772</v>
      </c>
      <c r="AA119" s="24" t="s">
        <v>171</v>
      </c>
      <c r="AB119" s="59">
        <v>26187</v>
      </c>
      <c r="AC119" s="24" t="s">
        <v>171</v>
      </c>
      <c r="AD119" s="59">
        <v>25658</v>
      </c>
      <c r="AE119" s="24" t="s">
        <v>171</v>
      </c>
      <c r="AF119" s="59">
        <v>18976</v>
      </c>
      <c r="AG119" s="24" t="s">
        <v>171</v>
      </c>
      <c r="AH119" s="59">
        <v>24139</v>
      </c>
      <c r="AI119" s="24" t="s">
        <v>171</v>
      </c>
      <c r="AJ119" s="59">
        <v>23024</v>
      </c>
      <c r="AK119" s="24" t="s">
        <v>171</v>
      </c>
      <c r="AL119" s="59">
        <v>23535</v>
      </c>
      <c r="AM119" s="24" t="s">
        <v>171</v>
      </c>
      <c r="AN119" s="59">
        <v>22983</v>
      </c>
      <c r="AO119" s="24" t="s">
        <v>171</v>
      </c>
      <c r="AP119" s="59">
        <v>26356</v>
      </c>
      <c r="AQ119" s="24" t="s">
        <v>171</v>
      </c>
      <c r="AR119" s="59">
        <v>23873</v>
      </c>
      <c r="AS119" s="24" t="s">
        <v>171</v>
      </c>
      <c r="AT119" s="59">
        <v>23889</v>
      </c>
      <c r="AU119" s="24" t="s">
        <v>171</v>
      </c>
      <c r="AV119" s="59">
        <v>25489</v>
      </c>
      <c r="AW119" s="24" t="s">
        <v>171</v>
      </c>
      <c r="AX119" s="59">
        <v>20240</v>
      </c>
      <c r="AY119" s="24" t="s">
        <v>171</v>
      </c>
      <c r="AZ119" s="59">
        <v>13352</v>
      </c>
      <c r="BA119" s="24" t="s">
        <v>171</v>
      </c>
      <c r="BB119" s="59">
        <v>22621</v>
      </c>
      <c r="BC119" s="24" t="s">
        <v>171</v>
      </c>
      <c r="BD119" s="59">
        <v>25952</v>
      </c>
      <c r="BE119" s="24" t="s">
        <v>171</v>
      </c>
      <c r="BF119" s="59">
        <v>21787</v>
      </c>
      <c r="BG119" s="24" t="s">
        <v>171</v>
      </c>
    </row>
    <row r="120" spans="1:59">
      <c r="A120" s="31" t="s">
        <v>244</v>
      </c>
      <c r="B120" s="59">
        <v>46478</v>
      </c>
      <c r="C120" s="24" t="s">
        <v>171</v>
      </c>
      <c r="D120" s="59">
        <v>41329</v>
      </c>
      <c r="E120" s="24" t="s">
        <v>171</v>
      </c>
      <c r="F120" s="59">
        <v>36700</v>
      </c>
      <c r="G120" s="24" t="s">
        <v>171</v>
      </c>
      <c r="H120" s="59">
        <v>30666</v>
      </c>
      <c r="I120" s="24" t="s">
        <v>171</v>
      </c>
      <c r="J120" s="59">
        <v>33497</v>
      </c>
      <c r="K120" s="24" t="s">
        <v>171</v>
      </c>
      <c r="L120" s="59">
        <v>33140</v>
      </c>
      <c r="M120" s="24" t="s">
        <v>171</v>
      </c>
      <c r="N120" s="59">
        <v>38314</v>
      </c>
      <c r="O120" s="24" t="s">
        <v>171</v>
      </c>
      <c r="P120" s="59">
        <v>32443</v>
      </c>
      <c r="Q120" s="24" t="s">
        <v>171</v>
      </c>
      <c r="R120" s="59">
        <v>34390</v>
      </c>
      <c r="S120" s="24" t="s">
        <v>171</v>
      </c>
      <c r="T120" s="59">
        <v>36043</v>
      </c>
      <c r="U120" s="24" t="s">
        <v>171</v>
      </c>
      <c r="V120" s="59">
        <v>30988</v>
      </c>
      <c r="W120" s="24" t="s">
        <v>171</v>
      </c>
      <c r="X120" s="59">
        <v>37356</v>
      </c>
      <c r="Y120" s="24" t="s">
        <v>171</v>
      </c>
      <c r="Z120" s="59">
        <v>30996</v>
      </c>
      <c r="AA120" s="24" t="s">
        <v>171</v>
      </c>
      <c r="AB120" s="59">
        <v>37017</v>
      </c>
      <c r="AC120" s="24" t="s">
        <v>171</v>
      </c>
      <c r="AD120" s="59">
        <v>40073</v>
      </c>
      <c r="AE120" s="24" t="s">
        <v>171</v>
      </c>
      <c r="AF120" s="59">
        <v>36758</v>
      </c>
      <c r="AG120" s="24" t="s">
        <v>171</v>
      </c>
      <c r="AH120" s="59">
        <v>35371</v>
      </c>
      <c r="AI120" s="24" t="s">
        <v>171</v>
      </c>
      <c r="AJ120" s="59">
        <v>35231</v>
      </c>
      <c r="AK120" s="24" t="s">
        <v>171</v>
      </c>
      <c r="AL120" s="59">
        <v>35866</v>
      </c>
      <c r="AM120" s="24" t="s">
        <v>171</v>
      </c>
      <c r="AN120" s="59">
        <v>31582</v>
      </c>
      <c r="AO120" s="24" t="s">
        <v>171</v>
      </c>
      <c r="AP120" s="59">
        <v>40805</v>
      </c>
      <c r="AQ120" s="24" t="s">
        <v>171</v>
      </c>
      <c r="AR120" s="59">
        <v>36007</v>
      </c>
      <c r="AS120" s="24" t="s">
        <v>171</v>
      </c>
      <c r="AT120" s="59">
        <v>36616</v>
      </c>
      <c r="AU120" s="24" t="s">
        <v>171</v>
      </c>
      <c r="AV120" s="59">
        <v>38074</v>
      </c>
      <c r="AW120" s="24" t="s">
        <v>171</v>
      </c>
      <c r="AX120" s="59">
        <v>35770</v>
      </c>
      <c r="AY120" s="24" t="s">
        <v>171</v>
      </c>
      <c r="AZ120" s="59">
        <v>37190</v>
      </c>
      <c r="BA120" s="24" t="s">
        <v>171</v>
      </c>
      <c r="BB120" s="59">
        <v>31780</v>
      </c>
      <c r="BC120" s="24" t="s">
        <v>171</v>
      </c>
      <c r="BD120" s="59">
        <v>34193</v>
      </c>
      <c r="BE120" s="24" t="s">
        <v>171</v>
      </c>
      <c r="BF120" s="59">
        <v>35080</v>
      </c>
      <c r="BG120" s="24" t="s">
        <v>171</v>
      </c>
    </row>
    <row r="121" spans="1:59">
      <c r="A121" s="31" t="s">
        <v>245</v>
      </c>
      <c r="B121" s="59">
        <v>36040</v>
      </c>
      <c r="C121" s="24" t="s">
        <v>171</v>
      </c>
      <c r="D121" s="59">
        <v>32990</v>
      </c>
      <c r="E121" s="24" t="s">
        <v>171</v>
      </c>
      <c r="F121" s="59">
        <v>28583</v>
      </c>
      <c r="G121" s="24" t="s">
        <v>171</v>
      </c>
      <c r="H121" s="59">
        <v>25736</v>
      </c>
      <c r="I121" s="24" t="s">
        <v>171</v>
      </c>
      <c r="J121" s="59">
        <v>27738</v>
      </c>
      <c r="K121" s="24" t="s">
        <v>171</v>
      </c>
      <c r="L121" s="59">
        <v>28586</v>
      </c>
      <c r="M121" s="24" t="s">
        <v>171</v>
      </c>
      <c r="N121" s="59">
        <v>32292</v>
      </c>
      <c r="O121" s="24" t="s">
        <v>171</v>
      </c>
      <c r="P121" s="59">
        <v>29146</v>
      </c>
      <c r="Q121" s="24" t="s">
        <v>171</v>
      </c>
      <c r="R121" s="59">
        <v>29980</v>
      </c>
      <c r="S121" s="24" t="s">
        <v>171</v>
      </c>
      <c r="T121" s="59">
        <v>27123</v>
      </c>
      <c r="U121" s="24" t="s">
        <v>171</v>
      </c>
      <c r="V121" s="59">
        <v>32857</v>
      </c>
      <c r="W121" s="24" t="s">
        <v>171</v>
      </c>
      <c r="X121" s="59">
        <v>29198</v>
      </c>
      <c r="Y121" s="24" t="s">
        <v>171</v>
      </c>
      <c r="Z121" s="59">
        <v>28342</v>
      </c>
      <c r="AA121" s="24" t="s">
        <v>171</v>
      </c>
      <c r="AB121" s="59">
        <v>31155</v>
      </c>
      <c r="AC121" s="24" t="s">
        <v>171</v>
      </c>
      <c r="AD121" s="59">
        <v>31309</v>
      </c>
      <c r="AE121" s="24" t="s">
        <v>171</v>
      </c>
      <c r="AF121" s="59">
        <v>27632</v>
      </c>
      <c r="AG121" s="24" t="s">
        <v>171</v>
      </c>
      <c r="AH121" s="59">
        <v>29417</v>
      </c>
      <c r="AI121" s="24" t="s">
        <v>171</v>
      </c>
      <c r="AJ121" s="59">
        <v>28230</v>
      </c>
      <c r="AK121" s="24" t="s">
        <v>171</v>
      </c>
      <c r="AL121" s="59">
        <v>27963</v>
      </c>
      <c r="AM121" s="24" t="s">
        <v>171</v>
      </c>
      <c r="AN121" s="59">
        <v>26250</v>
      </c>
      <c r="AO121" s="24" t="s">
        <v>171</v>
      </c>
      <c r="AP121" s="59">
        <v>29296</v>
      </c>
      <c r="AQ121" s="24" t="s">
        <v>171</v>
      </c>
      <c r="AR121" s="59">
        <v>28091</v>
      </c>
      <c r="AS121" s="24" t="s">
        <v>171</v>
      </c>
      <c r="AT121" s="59">
        <v>27898</v>
      </c>
      <c r="AU121" s="24" t="s">
        <v>171</v>
      </c>
      <c r="AV121" s="59">
        <v>27489</v>
      </c>
      <c r="AW121" s="24" t="s">
        <v>171</v>
      </c>
      <c r="AX121" s="59">
        <v>28708</v>
      </c>
      <c r="AY121" s="24" t="s">
        <v>171</v>
      </c>
      <c r="AZ121" s="59">
        <v>31202</v>
      </c>
      <c r="BA121" s="24" t="s">
        <v>171</v>
      </c>
      <c r="BB121" s="59">
        <v>26775</v>
      </c>
      <c r="BC121" s="24" t="s">
        <v>171</v>
      </c>
      <c r="BD121" s="59">
        <v>30809</v>
      </c>
      <c r="BE121" s="24" t="s">
        <v>171</v>
      </c>
      <c r="BF121" s="59">
        <v>26581</v>
      </c>
      <c r="BG121" s="24" t="s">
        <v>171</v>
      </c>
    </row>
    <row r="122" spans="1:59">
      <c r="A122" s="31" t="s">
        <v>162</v>
      </c>
      <c r="B122" s="24" t="s">
        <v>162</v>
      </c>
      <c r="C122" s="24" t="s">
        <v>162</v>
      </c>
      <c r="D122" s="24" t="s">
        <v>162</v>
      </c>
      <c r="E122" s="24" t="s">
        <v>162</v>
      </c>
      <c r="F122" s="24" t="s">
        <v>162</v>
      </c>
      <c r="G122" s="24" t="s">
        <v>162</v>
      </c>
      <c r="H122" s="24" t="s">
        <v>162</v>
      </c>
      <c r="I122" s="24" t="s">
        <v>162</v>
      </c>
      <c r="J122" s="24" t="s">
        <v>162</v>
      </c>
      <c r="K122" s="24" t="s">
        <v>162</v>
      </c>
      <c r="L122" s="24" t="s">
        <v>162</v>
      </c>
      <c r="M122" s="24" t="s">
        <v>162</v>
      </c>
      <c r="N122" s="24" t="s">
        <v>162</v>
      </c>
      <c r="O122" s="24" t="s">
        <v>162</v>
      </c>
      <c r="P122" s="24" t="s">
        <v>162</v>
      </c>
      <c r="Q122" s="24" t="s">
        <v>162</v>
      </c>
      <c r="R122" s="24" t="s">
        <v>162</v>
      </c>
      <c r="S122" s="24" t="s">
        <v>162</v>
      </c>
      <c r="T122" s="24" t="s">
        <v>162</v>
      </c>
      <c r="U122" s="24" t="s">
        <v>162</v>
      </c>
      <c r="V122" s="24" t="s">
        <v>162</v>
      </c>
      <c r="W122" s="24" t="s">
        <v>162</v>
      </c>
      <c r="X122" s="24" t="s">
        <v>162</v>
      </c>
      <c r="Y122" s="24" t="s">
        <v>162</v>
      </c>
      <c r="Z122" s="24" t="s">
        <v>162</v>
      </c>
      <c r="AA122" s="24" t="s">
        <v>162</v>
      </c>
      <c r="AB122" s="24" t="s">
        <v>162</v>
      </c>
      <c r="AC122" s="24" t="s">
        <v>162</v>
      </c>
      <c r="AD122" s="24" t="s">
        <v>162</v>
      </c>
      <c r="AE122" s="24" t="s">
        <v>162</v>
      </c>
      <c r="AF122" s="24" t="s">
        <v>162</v>
      </c>
      <c r="AG122" s="24" t="s">
        <v>162</v>
      </c>
      <c r="AH122" s="24" t="s">
        <v>162</v>
      </c>
      <c r="AI122" s="24" t="s">
        <v>162</v>
      </c>
      <c r="AJ122" s="24" t="s">
        <v>162</v>
      </c>
      <c r="AK122" s="24" t="s">
        <v>162</v>
      </c>
      <c r="AL122" s="24" t="s">
        <v>162</v>
      </c>
      <c r="AM122" s="24" t="s">
        <v>162</v>
      </c>
      <c r="AN122" s="24" t="s">
        <v>162</v>
      </c>
      <c r="AO122" s="24" t="s">
        <v>162</v>
      </c>
      <c r="AP122" s="24" t="s">
        <v>162</v>
      </c>
      <c r="AQ122" s="24" t="s">
        <v>162</v>
      </c>
      <c r="AR122" s="24" t="s">
        <v>162</v>
      </c>
      <c r="AS122" s="24" t="s">
        <v>162</v>
      </c>
      <c r="AT122" s="24" t="s">
        <v>162</v>
      </c>
      <c r="AU122" s="24" t="s">
        <v>162</v>
      </c>
      <c r="AV122" s="24" t="s">
        <v>162</v>
      </c>
      <c r="AW122" s="24" t="s">
        <v>162</v>
      </c>
      <c r="AX122" s="24" t="s">
        <v>162</v>
      </c>
      <c r="AY122" s="24" t="s">
        <v>162</v>
      </c>
      <c r="AZ122" s="24" t="s">
        <v>162</v>
      </c>
      <c r="BA122" s="24" t="s">
        <v>162</v>
      </c>
      <c r="BB122" s="24" t="s">
        <v>162</v>
      </c>
      <c r="BC122" s="24" t="s">
        <v>162</v>
      </c>
      <c r="BD122" s="24" t="s">
        <v>162</v>
      </c>
      <c r="BE122" s="24" t="s">
        <v>162</v>
      </c>
      <c r="BF122" s="24" t="s">
        <v>162</v>
      </c>
      <c r="BG122" s="24" t="s">
        <v>162</v>
      </c>
    </row>
    <row r="123" spans="1:59">
      <c r="A123" s="31" t="s">
        <v>246</v>
      </c>
      <c r="B123" s="24" t="s">
        <v>162</v>
      </c>
      <c r="C123" s="24" t="s">
        <v>162</v>
      </c>
      <c r="D123" s="24" t="s">
        <v>162</v>
      </c>
      <c r="E123" s="24" t="s">
        <v>162</v>
      </c>
      <c r="F123" s="24" t="s">
        <v>162</v>
      </c>
      <c r="G123" s="24" t="s">
        <v>162</v>
      </c>
      <c r="H123" s="24" t="s">
        <v>162</v>
      </c>
      <c r="I123" s="24" t="s">
        <v>162</v>
      </c>
      <c r="J123" s="24" t="s">
        <v>162</v>
      </c>
      <c r="K123" s="24" t="s">
        <v>162</v>
      </c>
      <c r="L123" s="24" t="s">
        <v>162</v>
      </c>
      <c r="M123" s="24" t="s">
        <v>162</v>
      </c>
      <c r="N123" s="24" t="s">
        <v>162</v>
      </c>
      <c r="O123" s="24" t="s">
        <v>162</v>
      </c>
      <c r="P123" s="24" t="s">
        <v>162</v>
      </c>
      <c r="Q123" s="24" t="s">
        <v>162</v>
      </c>
      <c r="R123" s="24" t="s">
        <v>162</v>
      </c>
      <c r="S123" s="24" t="s">
        <v>162</v>
      </c>
      <c r="T123" s="24" t="s">
        <v>162</v>
      </c>
      <c r="U123" s="24" t="s">
        <v>162</v>
      </c>
      <c r="V123" s="24" t="s">
        <v>162</v>
      </c>
      <c r="W123" s="24" t="s">
        <v>162</v>
      </c>
      <c r="X123" s="24" t="s">
        <v>162</v>
      </c>
      <c r="Y123" s="24" t="s">
        <v>162</v>
      </c>
      <c r="Z123" s="24" t="s">
        <v>162</v>
      </c>
      <c r="AA123" s="24" t="s">
        <v>162</v>
      </c>
      <c r="AB123" s="24" t="s">
        <v>162</v>
      </c>
      <c r="AC123" s="24" t="s">
        <v>162</v>
      </c>
      <c r="AD123" s="24" t="s">
        <v>162</v>
      </c>
      <c r="AE123" s="24" t="s">
        <v>162</v>
      </c>
      <c r="AF123" s="24" t="s">
        <v>162</v>
      </c>
      <c r="AG123" s="24" t="s">
        <v>162</v>
      </c>
      <c r="AH123" s="24" t="s">
        <v>162</v>
      </c>
      <c r="AI123" s="24" t="s">
        <v>162</v>
      </c>
      <c r="AJ123" s="24" t="s">
        <v>162</v>
      </c>
      <c r="AK123" s="24" t="s">
        <v>162</v>
      </c>
      <c r="AL123" s="24" t="s">
        <v>162</v>
      </c>
      <c r="AM123" s="24" t="s">
        <v>162</v>
      </c>
      <c r="AN123" s="24" t="s">
        <v>162</v>
      </c>
      <c r="AO123" s="24" t="s">
        <v>162</v>
      </c>
      <c r="AP123" s="24" t="s">
        <v>162</v>
      </c>
      <c r="AQ123" s="24" t="s">
        <v>162</v>
      </c>
      <c r="AR123" s="24" t="s">
        <v>162</v>
      </c>
      <c r="AS123" s="24" t="s">
        <v>162</v>
      </c>
      <c r="AT123" s="24" t="s">
        <v>162</v>
      </c>
      <c r="AU123" s="24" t="s">
        <v>162</v>
      </c>
      <c r="AV123" s="24" t="s">
        <v>162</v>
      </c>
      <c r="AW123" s="24" t="s">
        <v>162</v>
      </c>
      <c r="AX123" s="24" t="s">
        <v>162</v>
      </c>
      <c r="AY123" s="24" t="s">
        <v>162</v>
      </c>
      <c r="AZ123" s="24" t="s">
        <v>162</v>
      </c>
      <c r="BA123" s="24" t="s">
        <v>162</v>
      </c>
      <c r="BB123" s="24" t="s">
        <v>162</v>
      </c>
      <c r="BC123" s="24" t="s">
        <v>162</v>
      </c>
      <c r="BD123" s="24" t="s">
        <v>162</v>
      </c>
      <c r="BE123" s="24" t="s">
        <v>162</v>
      </c>
      <c r="BF123" s="24" t="s">
        <v>162</v>
      </c>
      <c r="BG123" s="24" t="s">
        <v>162</v>
      </c>
    </row>
    <row r="124" spans="1:59">
      <c r="A124" s="31" t="s">
        <v>247</v>
      </c>
      <c r="B124" s="24" t="s">
        <v>171</v>
      </c>
      <c r="C124" s="24" t="s">
        <v>171</v>
      </c>
      <c r="D124" s="24" t="s">
        <v>171</v>
      </c>
      <c r="E124" s="24" t="s">
        <v>171</v>
      </c>
      <c r="F124" s="24" t="s">
        <v>171</v>
      </c>
      <c r="G124" s="24" t="s">
        <v>171</v>
      </c>
      <c r="H124" s="24" t="s">
        <v>171</v>
      </c>
      <c r="I124" s="24" t="s">
        <v>171</v>
      </c>
      <c r="J124" s="24" t="s">
        <v>171</v>
      </c>
      <c r="K124" s="24" t="s">
        <v>171</v>
      </c>
      <c r="L124" s="24" t="s">
        <v>171</v>
      </c>
      <c r="M124" s="24" t="s">
        <v>171</v>
      </c>
      <c r="N124" s="24" t="s">
        <v>171</v>
      </c>
      <c r="O124" s="24" t="s">
        <v>171</v>
      </c>
      <c r="P124" s="24" t="s">
        <v>171</v>
      </c>
      <c r="Q124" s="24" t="s">
        <v>171</v>
      </c>
      <c r="R124" s="24" t="s">
        <v>171</v>
      </c>
      <c r="S124" s="24" t="s">
        <v>171</v>
      </c>
      <c r="T124" s="24" t="s">
        <v>171</v>
      </c>
      <c r="U124" s="24" t="s">
        <v>171</v>
      </c>
      <c r="V124" s="24" t="s">
        <v>171</v>
      </c>
      <c r="W124" s="24" t="s">
        <v>171</v>
      </c>
      <c r="X124" s="24" t="s">
        <v>171</v>
      </c>
      <c r="Y124" s="24" t="s">
        <v>171</v>
      </c>
      <c r="Z124" s="24" t="s">
        <v>171</v>
      </c>
      <c r="AA124" s="24" t="s">
        <v>171</v>
      </c>
      <c r="AB124" s="24" t="s">
        <v>171</v>
      </c>
      <c r="AC124" s="24" t="s">
        <v>171</v>
      </c>
      <c r="AD124" s="24" t="s">
        <v>171</v>
      </c>
      <c r="AE124" s="24" t="s">
        <v>171</v>
      </c>
      <c r="AF124" s="24" t="s">
        <v>171</v>
      </c>
      <c r="AG124" s="24" t="s">
        <v>171</v>
      </c>
      <c r="AH124" s="24" t="s">
        <v>171</v>
      </c>
      <c r="AI124" s="24" t="s">
        <v>171</v>
      </c>
      <c r="AJ124" s="24" t="s">
        <v>171</v>
      </c>
      <c r="AK124" s="24" t="s">
        <v>171</v>
      </c>
      <c r="AL124" s="24" t="s">
        <v>171</v>
      </c>
      <c r="AM124" s="24" t="s">
        <v>171</v>
      </c>
      <c r="AN124" s="24" t="s">
        <v>171</v>
      </c>
      <c r="AO124" s="24" t="s">
        <v>171</v>
      </c>
      <c r="AP124" s="24" t="s">
        <v>171</v>
      </c>
      <c r="AQ124" s="24" t="s">
        <v>171</v>
      </c>
      <c r="AR124" s="24" t="s">
        <v>171</v>
      </c>
      <c r="AS124" s="24" t="s">
        <v>171</v>
      </c>
      <c r="AT124" s="24" t="s">
        <v>171</v>
      </c>
      <c r="AU124" s="24" t="s">
        <v>171</v>
      </c>
      <c r="AV124" s="24" t="s">
        <v>171</v>
      </c>
      <c r="AW124" s="24" t="s">
        <v>171</v>
      </c>
      <c r="AX124" s="24" t="s">
        <v>171</v>
      </c>
      <c r="AY124" s="24" t="s">
        <v>171</v>
      </c>
      <c r="AZ124" s="24" t="s">
        <v>171</v>
      </c>
      <c r="BA124" s="24" t="s">
        <v>171</v>
      </c>
      <c r="BB124" s="24" t="s">
        <v>171</v>
      </c>
      <c r="BC124" s="24" t="s">
        <v>171</v>
      </c>
      <c r="BD124" s="24" t="s">
        <v>171</v>
      </c>
      <c r="BE124" s="24" t="s">
        <v>171</v>
      </c>
      <c r="BF124" s="24" t="s">
        <v>171</v>
      </c>
      <c r="BG124" s="24" t="s">
        <v>171</v>
      </c>
    </row>
    <row r="125" spans="1:59">
      <c r="A125" s="31" t="s">
        <v>248</v>
      </c>
      <c r="B125" s="24" t="s">
        <v>171</v>
      </c>
      <c r="C125" s="24" t="s">
        <v>171</v>
      </c>
      <c r="D125" s="24" t="s">
        <v>171</v>
      </c>
      <c r="E125" s="24" t="s">
        <v>171</v>
      </c>
      <c r="F125" s="24" t="s">
        <v>171</v>
      </c>
      <c r="G125" s="24" t="s">
        <v>171</v>
      </c>
      <c r="H125" s="24" t="s">
        <v>171</v>
      </c>
      <c r="I125" s="24" t="s">
        <v>171</v>
      </c>
      <c r="J125" s="24" t="s">
        <v>171</v>
      </c>
      <c r="K125" s="24" t="s">
        <v>171</v>
      </c>
      <c r="L125" s="24" t="s">
        <v>171</v>
      </c>
      <c r="M125" s="24" t="s">
        <v>171</v>
      </c>
      <c r="N125" s="24" t="s">
        <v>171</v>
      </c>
      <c r="O125" s="24" t="s">
        <v>171</v>
      </c>
      <c r="P125" s="24" t="s">
        <v>171</v>
      </c>
      <c r="Q125" s="24" t="s">
        <v>171</v>
      </c>
      <c r="R125" s="24" t="s">
        <v>171</v>
      </c>
      <c r="S125" s="24" t="s">
        <v>171</v>
      </c>
      <c r="T125" s="24" t="s">
        <v>171</v>
      </c>
      <c r="U125" s="24" t="s">
        <v>171</v>
      </c>
      <c r="V125" s="24" t="s">
        <v>171</v>
      </c>
      <c r="W125" s="24" t="s">
        <v>171</v>
      </c>
      <c r="X125" s="24" t="s">
        <v>171</v>
      </c>
      <c r="Y125" s="24" t="s">
        <v>171</v>
      </c>
      <c r="Z125" s="24" t="s">
        <v>171</v>
      </c>
      <c r="AA125" s="24" t="s">
        <v>171</v>
      </c>
      <c r="AB125" s="24" t="s">
        <v>171</v>
      </c>
      <c r="AC125" s="24" t="s">
        <v>171</v>
      </c>
      <c r="AD125" s="24" t="s">
        <v>171</v>
      </c>
      <c r="AE125" s="24" t="s">
        <v>171</v>
      </c>
      <c r="AF125" s="24" t="s">
        <v>171</v>
      </c>
      <c r="AG125" s="24" t="s">
        <v>171</v>
      </c>
      <c r="AH125" s="24" t="s">
        <v>171</v>
      </c>
      <c r="AI125" s="24" t="s">
        <v>171</v>
      </c>
      <c r="AJ125" s="24" t="s">
        <v>171</v>
      </c>
      <c r="AK125" s="24" t="s">
        <v>171</v>
      </c>
      <c r="AL125" s="24" t="s">
        <v>171</v>
      </c>
      <c r="AM125" s="24" t="s">
        <v>171</v>
      </c>
      <c r="AN125" s="24" t="s">
        <v>171</v>
      </c>
      <c r="AO125" s="24" t="s">
        <v>171</v>
      </c>
      <c r="AP125" s="24" t="s">
        <v>171</v>
      </c>
      <c r="AQ125" s="24" t="s">
        <v>171</v>
      </c>
      <c r="AR125" s="24" t="s">
        <v>171</v>
      </c>
      <c r="AS125" s="24" t="s">
        <v>171</v>
      </c>
      <c r="AT125" s="24" t="s">
        <v>171</v>
      </c>
      <c r="AU125" s="24" t="s">
        <v>171</v>
      </c>
      <c r="AV125" s="24" t="s">
        <v>171</v>
      </c>
      <c r="AW125" s="24" t="s">
        <v>171</v>
      </c>
      <c r="AX125" s="24" t="s">
        <v>171</v>
      </c>
      <c r="AY125" s="24" t="s">
        <v>171</v>
      </c>
      <c r="AZ125" s="24" t="s">
        <v>171</v>
      </c>
      <c r="BA125" s="24" t="s">
        <v>171</v>
      </c>
      <c r="BB125" s="24" t="s">
        <v>171</v>
      </c>
      <c r="BC125" s="24" t="s">
        <v>171</v>
      </c>
      <c r="BD125" s="24" t="s">
        <v>171</v>
      </c>
      <c r="BE125" s="24" t="s">
        <v>171</v>
      </c>
      <c r="BF125" s="24" t="s">
        <v>171</v>
      </c>
      <c r="BG125" s="24" t="s">
        <v>171</v>
      </c>
    </row>
    <row r="126" spans="1:59">
      <c r="A126" s="31" t="s">
        <v>249</v>
      </c>
      <c r="B126" s="24" t="s">
        <v>171</v>
      </c>
      <c r="C126" s="24" t="s">
        <v>171</v>
      </c>
      <c r="D126" s="24" t="s">
        <v>171</v>
      </c>
      <c r="E126" s="24" t="s">
        <v>171</v>
      </c>
      <c r="F126" s="24" t="s">
        <v>171</v>
      </c>
      <c r="G126" s="24" t="s">
        <v>171</v>
      </c>
      <c r="H126" s="24" t="s">
        <v>171</v>
      </c>
      <c r="I126" s="24" t="s">
        <v>171</v>
      </c>
      <c r="J126" s="24" t="s">
        <v>171</v>
      </c>
      <c r="K126" s="24" t="s">
        <v>171</v>
      </c>
      <c r="L126" s="24" t="s">
        <v>171</v>
      </c>
      <c r="M126" s="24" t="s">
        <v>171</v>
      </c>
      <c r="N126" s="24" t="s">
        <v>171</v>
      </c>
      <c r="O126" s="24" t="s">
        <v>171</v>
      </c>
      <c r="P126" s="24" t="s">
        <v>171</v>
      </c>
      <c r="Q126" s="24" t="s">
        <v>171</v>
      </c>
      <c r="R126" s="24" t="s">
        <v>171</v>
      </c>
      <c r="S126" s="24" t="s">
        <v>171</v>
      </c>
      <c r="T126" s="24" t="s">
        <v>171</v>
      </c>
      <c r="U126" s="24" t="s">
        <v>171</v>
      </c>
      <c r="V126" s="24" t="s">
        <v>171</v>
      </c>
      <c r="W126" s="24" t="s">
        <v>171</v>
      </c>
      <c r="X126" s="24" t="s">
        <v>171</v>
      </c>
      <c r="Y126" s="24" t="s">
        <v>171</v>
      </c>
      <c r="Z126" s="24" t="s">
        <v>171</v>
      </c>
      <c r="AA126" s="24" t="s">
        <v>171</v>
      </c>
      <c r="AB126" s="24" t="s">
        <v>171</v>
      </c>
      <c r="AC126" s="24" t="s">
        <v>171</v>
      </c>
      <c r="AD126" s="24" t="s">
        <v>171</v>
      </c>
      <c r="AE126" s="24" t="s">
        <v>171</v>
      </c>
      <c r="AF126" s="24" t="s">
        <v>171</v>
      </c>
      <c r="AG126" s="24" t="s">
        <v>171</v>
      </c>
      <c r="AH126" s="24" t="s">
        <v>171</v>
      </c>
      <c r="AI126" s="24" t="s">
        <v>171</v>
      </c>
      <c r="AJ126" s="24" t="s">
        <v>171</v>
      </c>
      <c r="AK126" s="24" t="s">
        <v>171</v>
      </c>
      <c r="AL126" s="24" t="s">
        <v>171</v>
      </c>
      <c r="AM126" s="24" t="s">
        <v>171</v>
      </c>
      <c r="AN126" s="24" t="s">
        <v>171</v>
      </c>
      <c r="AO126" s="24" t="s">
        <v>171</v>
      </c>
      <c r="AP126" s="24" t="s">
        <v>171</v>
      </c>
      <c r="AQ126" s="24" t="s">
        <v>171</v>
      </c>
      <c r="AR126" s="24" t="s">
        <v>171</v>
      </c>
      <c r="AS126" s="24" t="s">
        <v>171</v>
      </c>
      <c r="AT126" s="24" t="s">
        <v>171</v>
      </c>
      <c r="AU126" s="24" t="s">
        <v>171</v>
      </c>
      <c r="AV126" s="24" t="s">
        <v>171</v>
      </c>
      <c r="AW126" s="24" t="s">
        <v>171</v>
      </c>
      <c r="AX126" s="24" t="s">
        <v>171</v>
      </c>
      <c r="AY126" s="24" t="s">
        <v>171</v>
      </c>
      <c r="AZ126" s="24" t="s">
        <v>171</v>
      </c>
      <c r="BA126" s="24" t="s">
        <v>171</v>
      </c>
      <c r="BB126" s="24" t="s">
        <v>171</v>
      </c>
      <c r="BC126" s="24" t="s">
        <v>171</v>
      </c>
      <c r="BD126" s="24" t="s">
        <v>171</v>
      </c>
      <c r="BE126" s="24" t="s">
        <v>171</v>
      </c>
      <c r="BF126" s="24" t="s">
        <v>171</v>
      </c>
      <c r="BG126" s="24" t="s">
        <v>171</v>
      </c>
    </row>
    <row r="127" spans="1:59">
      <c r="A127" s="31" t="s">
        <v>250</v>
      </c>
      <c r="B127" s="24" t="s">
        <v>171</v>
      </c>
      <c r="C127" s="24" t="s">
        <v>171</v>
      </c>
      <c r="D127" s="24" t="s">
        <v>171</v>
      </c>
      <c r="E127" s="24" t="s">
        <v>171</v>
      </c>
      <c r="F127" s="24" t="s">
        <v>171</v>
      </c>
      <c r="G127" s="24" t="s">
        <v>171</v>
      </c>
      <c r="H127" s="24" t="s">
        <v>171</v>
      </c>
      <c r="I127" s="24" t="s">
        <v>171</v>
      </c>
      <c r="J127" s="24" t="s">
        <v>171</v>
      </c>
      <c r="K127" s="24" t="s">
        <v>171</v>
      </c>
      <c r="L127" s="24" t="s">
        <v>171</v>
      </c>
      <c r="M127" s="24" t="s">
        <v>171</v>
      </c>
      <c r="N127" s="24" t="s">
        <v>171</v>
      </c>
      <c r="O127" s="24" t="s">
        <v>171</v>
      </c>
      <c r="P127" s="24" t="s">
        <v>171</v>
      </c>
      <c r="Q127" s="24" t="s">
        <v>171</v>
      </c>
      <c r="R127" s="24" t="s">
        <v>171</v>
      </c>
      <c r="S127" s="24" t="s">
        <v>171</v>
      </c>
      <c r="T127" s="24" t="s">
        <v>171</v>
      </c>
      <c r="U127" s="24" t="s">
        <v>171</v>
      </c>
      <c r="V127" s="24" t="s">
        <v>171</v>
      </c>
      <c r="W127" s="24" t="s">
        <v>171</v>
      </c>
      <c r="X127" s="24" t="s">
        <v>171</v>
      </c>
      <c r="Y127" s="24" t="s">
        <v>171</v>
      </c>
      <c r="Z127" s="24" t="s">
        <v>171</v>
      </c>
      <c r="AA127" s="24" t="s">
        <v>171</v>
      </c>
      <c r="AB127" s="24" t="s">
        <v>171</v>
      </c>
      <c r="AC127" s="24" t="s">
        <v>171</v>
      </c>
      <c r="AD127" s="24" t="s">
        <v>171</v>
      </c>
      <c r="AE127" s="24" t="s">
        <v>171</v>
      </c>
      <c r="AF127" s="24" t="s">
        <v>171</v>
      </c>
      <c r="AG127" s="24" t="s">
        <v>171</v>
      </c>
      <c r="AH127" s="24" t="s">
        <v>171</v>
      </c>
      <c r="AI127" s="24" t="s">
        <v>171</v>
      </c>
      <c r="AJ127" s="24" t="s">
        <v>171</v>
      </c>
      <c r="AK127" s="24" t="s">
        <v>171</v>
      </c>
      <c r="AL127" s="24" t="s">
        <v>171</v>
      </c>
      <c r="AM127" s="24" t="s">
        <v>171</v>
      </c>
      <c r="AN127" s="24" t="s">
        <v>171</v>
      </c>
      <c r="AO127" s="24" t="s">
        <v>171</v>
      </c>
      <c r="AP127" s="24" t="s">
        <v>171</v>
      </c>
      <c r="AQ127" s="24" t="s">
        <v>171</v>
      </c>
      <c r="AR127" s="24" t="s">
        <v>171</v>
      </c>
      <c r="AS127" s="24" t="s">
        <v>171</v>
      </c>
      <c r="AT127" s="24" t="s">
        <v>171</v>
      </c>
      <c r="AU127" s="24" t="s">
        <v>171</v>
      </c>
      <c r="AV127" s="24" t="s">
        <v>171</v>
      </c>
      <c r="AW127" s="24" t="s">
        <v>171</v>
      </c>
      <c r="AX127" s="24" t="s">
        <v>171</v>
      </c>
      <c r="AY127" s="24" t="s">
        <v>171</v>
      </c>
      <c r="AZ127" s="24" t="s">
        <v>171</v>
      </c>
      <c r="BA127" s="24" t="s">
        <v>171</v>
      </c>
      <c r="BB127" s="24" t="s">
        <v>171</v>
      </c>
      <c r="BC127" s="24" t="s">
        <v>171</v>
      </c>
      <c r="BD127" s="24" t="s">
        <v>171</v>
      </c>
      <c r="BE127" s="24" t="s">
        <v>171</v>
      </c>
      <c r="BF127" s="24" t="s">
        <v>171</v>
      </c>
      <c r="BG127" s="24" t="s">
        <v>171</v>
      </c>
    </row>
    <row r="128" spans="1:59">
      <c r="A128" s="31" t="s">
        <v>251</v>
      </c>
      <c r="B128" s="24" t="s">
        <v>171</v>
      </c>
      <c r="C128" s="24" t="s">
        <v>171</v>
      </c>
      <c r="D128" s="24" t="s">
        <v>171</v>
      </c>
      <c r="E128" s="24" t="s">
        <v>171</v>
      </c>
      <c r="F128" s="24" t="s">
        <v>171</v>
      </c>
      <c r="G128" s="24" t="s">
        <v>171</v>
      </c>
      <c r="H128" s="24" t="s">
        <v>171</v>
      </c>
      <c r="I128" s="24" t="s">
        <v>171</v>
      </c>
      <c r="J128" s="24" t="s">
        <v>171</v>
      </c>
      <c r="K128" s="24" t="s">
        <v>171</v>
      </c>
      <c r="L128" s="24" t="s">
        <v>171</v>
      </c>
      <c r="M128" s="24" t="s">
        <v>171</v>
      </c>
      <c r="N128" s="24" t="s">
        <v>171</v>
      </c>
      <c r="O128" s="24" t="s">
        <v>171</v>
      </c>
      <c r="P128" s="24" t="s">
        <v>171</v>
      </c>
      <c r="Q128" s="24" t="s">
        <v>171</v>
      </c>
      <c r="R128" s="24" t="s">
        <v>171</v>
      </c>
      <c r="S128" s="24" t="s">
        <v>171</v>
      </c>
      <c r="T128" s="24" t="s">
        <v>171</v>
      </c>
      <c r="U128" s="24" t="s">
        <v>171</v>
      </c>
      <c r="V128" s="24" t="s">
        <v>171</v>
      </c>
      <c r="W128" s="24" t="s">
        <v>171</v>
      </c>
      <c r="X128" s="24" t="s">
        <v>171</v>
      </c>
      <c r="Y128" s="24" t="s">
        <v>171</v>
      </c>
      <c r="Z128" s="24" t="s">
        <v>171</v>
      </c>
      <c r="AA128" s="24" t="s">
        <v>171</v>
      </c>
      <c r="AB128" s="24" t="s">
        <v>171</v>
      </c>
      <c r="AC128" s="24" t="s">
        <v>171</v>
      </c>
      <c r="AD128" s="24" t="s">
        <v>171</v>
      </c>
      <c r="AE128" s="24" t="s">
        <v>171</v>
      </c>
      <c r="AF128" s="24" t="s">
        <v>171</v>
      </c>
      <c r="AG128" s="24" t="s">
        <v>171</v>
      </c>
      <c r="AH128" s="24" t="s">
        <v>171</v>
      </c>
      <c r="AI128" s="24" t="s">
        <v>171</v>
      </c>
      <c r="AJ128" s="24" t="s">
        <v>171</v>
      </c>
      <c r="AK128" s="24" t="s">
        <v>171</v>
      </c>
      <c r="AL128" s="24" t="s">
        <v>171</v>
      </c>
      <c r="AM128" s="24" t="s">
        <v>171</v>
      </c>
      <c r="AN128" s="24" t="s">
        <v>171</v>
      </c>
      <c r="AO128" s="24" t="s">
        <v>171</v>
      </c>
      <c r="AP128" s="24" t="s">
        <v>171</v>
      </c>
      <c r="AQ128" s="24" t="s">
        <v>171</v>
      </c>
      <c r="AR128" s="24" t="s">
        <v>171</v>
      </c>
      <c r="AS128" s="24" t="s">
        <v>171</v>
      </c>
      <c r="AT128" s="24" t="s">
        <v>171</v>
      </c>
      <c r="AU128" s="24" t="s">
        <v>171</v>
      </c>
      <c r="AV128" s="24" t="s">
        <v>171</v>
      </c>
      <c r="AW128" s="24" t="s">
        <v>171</v>
      </c>
      <c r="AX128" s="24" t="s">
        <v>171</v>
      </c>
      <c r="AY128" s="24" t="s">
        <v>171</v>
      </c>
      <c r="AZ128" s="24" t="s">
        <v>171</v>
      </c>
      <c r="BA128" s="24" t="s">
        <v>171</v>
      </c>
      <c r="BB128" s="24" t="s">
        <v>171</v>
      </c>
      <c r="BC128" s="24" t="s">
        <v>171</v>
      </c>
      <c r="BD128" s="24" t="s">
        <v>171</v>
      </c>
      <c r="BE128" s="24" t="s">
        <v>171</v>
      </c>
      <c r="BF128" s="24" t="s">
        <v>171</v>
      </c>
      <c r="BG128" s="24" t="s">
        <v>171</v>
      </c>
    </row>
    <row r="129" spans="1:59">
      <c r="A129" s="31" t="s">
        <v>162</v>
      </c>
      <c r="B129" s="24" t="s">
        <v>162</v>
      </c>
      <c r="C129" s="24" t="s">
        <v>162</v>
      </c>
      <c r="D129" s="24" t="s">
        <v>162</v>
      </c>
      <c r="E129" s="24" t="s">
        <v>162</v>
      </c>
      <c r="F129" s="24" t="s">
        <v>162</v>
      </c>
      <c r="G129" s="24" t="s">
        <v>162</v>
      </c>
      <c r="H129" s="24" t="s">
        <v>162</v>
      </c>
      <c r="I129" s="24" t="s">
        <v>162</v>
      </c>
      <c r="J129" s="24" t="s">
        <v>162</v>
      </c>
      <c r="K129" s="24" t="s">
        <v>162</v>
      </c>
      <c r="L129" s="24" t="s">
        <v>162</v>
      </c>
      <c r="M129" s="24" t="s">
        <v>162</v>
      </c>
      <c r="N129" s="24" t="s">
        <v>162</v>
      </c>
      <c r="O129" s="24" t="s">
        <v>162</v>
      </c>
      <c r="P129" s="24" t="s">
        <v>162</v>
      </c>
      <c r="Q129" s="24" t="s">
        <v>162</v>
      </c>
      <c r="R129" s="24" t="s">
        <v>162</v>
      </c>
      <c r="S129" s="24" t="s">
        <v>162</v>
      </c>
      <c r="T129" s="24" t="s">
        <v>162</v>
      </c>
      <c r="U129" s="24" t="s">
        <v>162</v>
      </c>
      <c r="V129" s="24" t="s">
        <v>162</v>
      </c>
      <c r="W129" s="24" t="s">
        <v>162</v>
      </c>
      <c r="X129" s="24" t="s">
        <v>162</v>
      </c>
      <c r="Y129" s="24" t="s">
        <v>162</v>
      </c>
      <c r="Z129" s="24" t="s">
        <v>162</v>
      </c>
      <c r="AA129" s="24" t="s">
        <v>162</v>
      </c>
      <c r="AB129" s="24" t="s">
        <v>162</v>
      </c>
      <c r="AC129" s="24" t="s">
        <v>162</v>
      </c>
      <c r="AD129" s="24" t="s">
        <v>162</v>
      </c>
      <c r="AE129" s="24" t="s">
        <v>162</v>
      </c>
      <c r="AF129" s="24" t="s">
        <v>162</v>
      </c>
      <c r="AG129" s="24" t="s">
        <v>162</v>
      </c>
      <c r="AH129" s="24" t="s">
        <v>162</v>
      </c>
      <c r="AI129" s="24" t="s">
        <v>162</v>
      </c>
      <c r="AJ129" s="24" t="s">
        <v>162</v>
      </c>
      <c r="AK129" s="24" t="s">
        <v>162</v>
      </c>
      <c r="AL129" s="24" t="s">
        <v>162</v>
      </c>
      <c r="AM129" s="24" t="s">
        <v>162</v>
      </c>
      <c r="AN129" s="24" t="s">
        <v>162</v>
      </c>
      <c r="AO129" s="24" t="s">
        <v>162</v>
      </c>
      <c r="AP129" s="24" t="s">
        <v>162</v>
      </c>
      <c r="AQ129" s="24" t="s">
        <v>162</v>
      </c>
      <c r="AR129" s="24" t="s">
        <v>162</v>
      </c>
      <c r="AS129" s="24" t="s">
        <v>162</v>
      </c>
      <c r="AT129" s="24" t="s">
        <v>162</v>
      </c>
      <c r="AU129" s="24" t="s">
        <v>162</v>
      </c>
      <c r="AV129" s="24" t="s">
        <v>162</v>
      </c>
      <c r="AW129" s="24" t="s">
        <v>162</v>
      </c>
      <c r="AX129" s="24" t="s">
        <v>162</v>
      </c>
      <c r="AY129" s="24" t="s">
        <v>162</v>
      </c>
      <c r="AZ129" s="24" t="s">
        <v>162</v>
      </c>
      <c r="BA129" s="24" t="s">
        <v>162</v>
      </c>
      <c r="BB129" s="24" t="s">
        <v>162</v>
      </c>
      <c r="BC129" s="24" t="s">
        <v>162</v>
      </c>
      <c r="BD129" s="24" t="s">
        <v>162</v>
      </c>
      <c r="BE129" s="24" t="s">
        <v>162</v>
      </c>
      <c r="BF129" s="24" t="s">
        <v>162</v>
      </c>
      <c r="BG129" s="24" t="s">
        <v>162</v>
      </c>
    </row>
    <row r="130" spans="1:59">
      <c r="A130" s="31" t="s">
        <v>252</v>
      </c>
      <c r="B130" s="24" t="s">
        <v>171</v>
      </c>
      <c r="C130" s="24" t="s">
        <v>171</v>
      </c>
      <c r="D130" s="24" t="s">
        <v>171</v>
      </c>
      <c r="E130" s="24" t="s">
        <v>171</v>
      </c>
      <c r="F130" s="24" t="s">
        <v>171</v>
      </c>
      <c r="G130" s="24" t="s">
        <v>171</v>
      </c>
      <c r="H130" s="24" t="s">
        <v>171</v>
      </c>
      <c r="I130" s="24" t="s">
        <v>171</v>
      </c>
      <c r="J130" s="24" t="s">
        <v>171</v>
      </c>
      <c r="K130" s="24" t="s">
        <v>171</v>
      </c>
      <c r="L130" s="24" t="s">
        <v>171</v>
      </c>
      <c r="M130" s="24" t="s">
        <v>171</v>
      </c>
      <c r="N130" s="24" t="s">
        <v>171</v>
      </c>
      <c r="O130" s="24" t="s">
        <v>171</v>
      </c>
      <c r="P130" s="24" t="s">
        <v>171</v>
      </c>
      <c r="Q130" s="24" t="s">
        <v>171</v>
      </c>
      <c r="R130" s="24" t="s">
        <v>171</v>
      </c>
      <c r="S130" s="24" t="s">
        <v>171</v>
      </c>
      <c r="T130" s="24" t="s">
        <v>171</v>
      </c>
      <c r="U130" s="24" t="s">
        <v>171</v>
      </c>
      <c r="V130" s="24" t="s">
        <v>171</v>
      </c>
      <c r="W130" s="24" t="s">
        <v>171</v>
      </c>
      <c r="X130" s="24" t="s">
        <v>171</v>
      </c>
      <c r="Y130" s="24" t="s">
        <v>171</v>
      </c>
      <c r="Z130" s="24" t="s">
        <v>171</v>
      </c>
      <c r="AA130" s="24" t="s">
        <v>171</v>
      </c>
      <c r="AB130" s="24" t="s">
        <v>171</v>
      </c>
      <c r="AC130" s="24" t="s">
        <v>171</v>
      </c>
      <c r="AD130" s="24" t="s">
        <v>171</v>
      </c>
      <c r="AE130" s="24" t="s">
        <v>171</v>
      </c>
      <c r="AF130" s="24" t="s">
        <v>171</v>
      </c>
      <c r="AG130" s="24" t="s">
        <v>171</v>
      </c>
      <c r="AH130" s="24" t="s">
        <v>171</v>
      </c>
      <c r="AI130" s="24" t="s">
        <v>171</v>
      </c>
      <c r="AJ130" s="24" t="s">
        <v>171</v>
      </c>
      <c r="AK130" s="24" t="s">
        <v>171</v>
      </c>
      <c r="AL130" s="24" t="s">
        <v>171</v>
      </c>
      <c r="AM130" s="24" t="s">
        <v>171</v>
      </c>
      <c r="AN130" s="24" t="s">
        <v>171</v>
      </c>
      <c r="AO130" s="24" t="s">
        <v>171</v>
      </c>
      <c r="AP130" s="24" t="s">
        <v>171</v>
      </c>
      <c r="AQ130" s="24" t="s">
        <v>171</v>
      </c>
      <c r="AR130" s="24" t="s">
        <v>171</v>
      </c>
      <c r="AS130" s="24" t="s">
        <v>171</v>
      </c>
      <c r="AT130" s="24" t="s">
        <v>171</v>
      </c>
      <c r="AU130" s="24" t="s">
        <v>171</v>
      </c>
      <c r="AV130" s="24" t="s">
        <v>171</v>
      </c>
      <c r="AW130" s="24" t="s">
        <v>171</v>
      </c>
      <c r="AX130" s="24" t="s">
        <v>171</v>
      </c>
      <c r="AY130" s="24" t="s">
        <v>171</v>
      </c>
      <c r="AZ130" s="24" t="s">
        <v>171</v>
      </c>
      <c r="BA130" s="24" t="s">
        <v>171</v>
      </c>
      <c r="BB130" s="24" t="s">
        <v>171</v>
      </c>
      <c r="BC130" s="24" t="s">
        <v>171</v>
      </c>
      <c r="BD130" s="24" t="s">
        <v>171</v>
      </c>
      <c r="BE130" s="24" t="s">
        <v>171</v>
      </c>
      <c r="BF130" s="24" t="s">
        <v>171</v>
      </c>
      <c r="BG130" s="24" t="s">
        <v>171</v>
      </c>
    </row>
    <row r="131" spans="1:59">
      <c r="A131" s="31" t="s">
        <v>251</v>
      </c>
      <c r="B131" s="24" t="s">
        <v>171</v>
      </c>
      <c r="C131" s="24" t="s">
        <v>171</v>
      </c>
      <c r="D131" s="24" t="s">
        <v>171</v>
      </c>
      <c r="E131" s="24" t="s">
        <v>171</v>
      </c>
      <c r="F131" s="24" t="s">
        <v>171</v>
      </c>
      <c r="G131" s="24" t="s">
        <v>171</v>
      </c>
      <c r="H131" s="24" t="s">
        <v>171</v>
      </c>
      <c r="I131" s="24" t="s">
        <v>171</v>
      </c>
      <c r="J131" s="24" t="s">
        <v>171</v>
      </c>
      <c r="K131" s="24" t="s">
        <v>171</v>
      </c>
      <c r="L131" s="24" t="s">
        <v>171</v>
      </c>
      <c r="M131" s="24" t="s">
        <v>171</v>
      </c>
      <c r="N131" s="24" t="s">
        <v>171</v>
      </c>
      <c r="O131" s="24" t="s">
        <v>171</v>
      </c>
      <c r="P131" s="24" t="s">
        <v>171</v>
      </c>
      <c r="Q131" s="24" t="s">
        <v>171</v>
      </c>
      <c r="R131" s="24" t="s">
        <v>171</v>
      </c>
      <c r="S131" s="24" t="s">
        <v>171</v>
      </c>
      <c r="T131" s="24" t="s">
        <v>171</v>
      </c>
      <c r="U131" s="24" t="s">
        <v>171</v>
      </c>
      <c r="V131" s="24" t="s">
        <v>171</v>
      </c>
      <c r="W131" s="24" t="s">
        <v>171</v>
      </c>
      <c r="X131" s="24" t="s">
        <v>171</v>
      </c>
      <c r="Y131" s="24" t="s">
        <v>171</v>
      </c>
      <c r="Z131" s="24" t="s">
        <v>171</v>
      </c>
      <c r="AA131" s="24" t="s">
        <v>171</v>
      </c>
      <c r="AB131" s="24" t="s">
        <v>171</v>
      </c>
      <c r="AC131" s="24" t="s">
        <v>171</v>
      </c>
      <c r="AD131" s="24" t="s">
        <v>171</v>
      </c>
      <c r="AE131" s="24" t="s">
        <v>171</v>
      </c>
      <c r="AF131" s="24" t="s">
        <v>171</v>
      </c>
      <c r="AG131" s="24" t="s">
        <v>171</v>
      </c>
      <c r="AH131" s="24" t="s">
        <v>171</v>
      </c>
      <c r="AI131" s="24" t="s">
        <v>171</v>
      </c>
      <c r="AJ131" s="24" t="s">
        <v>171</v>
      </c>
      <c r="AK131" s="24" t="s">
        <v>171</v>
      </c>
      <c r="AL131" s="24" t="s">
        <v>171</v>
      </c>
      <c r="AM131" s="24" t="s">
        <v>171</v>
      </c>
      <c r="AN131" s="24" t="s">
        <v>171</v>
      </c>
      <c r="AO131" s="24" t="s">
        <v>171</v>
      </c>
      <c r="AP131" s="24" t="s">
        <v>171</v>
      </c>
      <c r="AQ131" s="24" t="s">
        <v>171</v>
      </c>
      <c r="AR131" s="24" t="s">
        <v>171</v>
      </c>
      <c r="AS131" s="24" t="s">
        <v>171</v>
      </c>
      <c r="AT131" s="24" t="s">
        <v>171</v>
      </c>
      <c r="AU131" s="24" t="s">
        <v>171</v>
      </c>
      <c r="AV131" s="24" t="s">
        <v>171</v>
      </c>
      <c r="AW131" s="24" t="s">
        <v>171</v>
      </c>
      <c r="AX131" s="24" t="s">
        <v>171</v>
      </c>
      <c r="AY131" s="24" t="s">
        <v>171</v>
      </c>
      <c r="AZ131" s="24" t="s">
        <v>171</v>
      </c>
      <c r="BA131" s="24" t="s">
        <v>171</v>
      </c>
      <c r="BB131" s="24" t="s">
        <v>171</v>
      </c>
      <c r="BC131" s="24" t="s">
        <v>171</v>
      </c>
      <c r="BD131" s="24" t="s">
        <v>171</v>
      </c>
      <c r="BE131" s="24" t="s">
        <v>171</v>
      </c>
      <c r="BF131" s="24" t="s">
        <v>171</v>
      </c>
      <c r="BG131" s="24" t="s">
        <v>171</v>
      </c>
    </row>
    <row r="132" spans="1:59">
      <c r="A132" s="31" t="s">
        <v>162</v>
      </c>
      <c r="B132" s="24" t="s">
        <v>162</v>
      </c>
      <c r="C132" s="24" t="s">
        <v>162</v>
      </c>
      <c r="D132" s="24" t="s">
        <v>162</v>
      </c>
      <c r="E132" s="24" t="s">
        <v>162</v>
      </c>
      <c r="F132" s="24" t="s">
        <v>162</v>
      </c>
      <c r="G132" s="24" t="s">
        <v>162</v>
      </c>
      <c r="H132" s="24" t="s">
        <v>162</v>
      </c>
      <c r="I132" s="24" t="s">
        <v>162</v>
      </c>
      <c r="J132" s="24" t="s">
        <v>162</v>
      </c>
      <c r="K132" s="24" t="s">
        <v>162</v>
      </c>
      <c r="L132" s="24" t="s">
        <v>162</v>
      </c>
      <c r="M132" s="24" t="s">
        <v>162</v>
      </c>
      <c r="N132" s="24" t="s">
        <v>162</v>
      </c>
      <c r="O132" s="24" t="s">
        <v>162</v>
      </c>
      <c r="P132" s="24" t="s">
        <v>162</v>
      </c>
      <c r="Q132" s="24" t="s">
        <v>162</v>
      </c>
      <c r="R132" s="24" t="s">
        <v>162</v>
      </c>
      <c r="S132" s="24" t="s">
        <v>162</v>
      </c>
      <c r="T132" s="24" t="s">
        <v>162</v>
      </c>
      <c r="U132" s="24" t="s">
        <v>162</v>
      </c>
      <c r="V132" s="24" t="s">
        <v>162</v>
      </c>
      <c r="W132" s="24" t="s">
        <v>162</v>
      </c>
      <c r="X132" s="24" t="s">
        <v>162</v>
      </c>
      <c r="Y132" s="24" t="s">
        <v>162</v>
      </c>
      <c r="Z132" s="24" t="s">
        <v>162</v>
      </c>
      <c r="AA132" s="24" t="s">
        <v>162</v>
      </c>
      <c r="AB132" s="24" t="s">
        <v>162</v>
      </c>
      <c r="AC132" s="24" t="s">
        <v>162</v>
      </c>
      <c r="AD132" s="24" t="s">
        <v>162</v>
      </c>
      <c r="AE132" s="24" t="s">
        <v>162</v>
      </c>
      <c r="AF132" s="24" t="s">
        <v>162</v>
      </c>
      <c r="AG132" s="24" t="s">
        <v>162</v>
      </c>
      <c r="AH132" s="24" t="s">
        <v>162</v>
      </c>
      <c r="AI132" s="24" t="s">
        <v>162</v>
      </c>
      <c r="AJ132" s="24" t="s">
        <v>162</v>
      </c>
      <c r="AK132" s="24" t="s">
        <v>162</v>
      </c>
      <c r="AL132" s="24" t="s">
        <v>162</v>
      </c>
      <c r="AM132" s="24" t="s">
        <v>162</v>
      </c>
      <c r="AN132" s="24" t="s">
        <v>162</v>
      </c>
      <c r="AO132" s="24" t="s">
        <v>162</v>
      </c>
      <c r="AP132" s="24" t="s">
        <v>162</v>
      </c>
      <c r="AQ132" s="24" t="s">
        <v>162</v>
      </c>
      <c r="AR132" s="24" t="s">
        <v>162</v>
      </c>
      <c r="AS132" s="24" t="s">
        <v>162</v>
      </c>
      <c r="AT132" s="24" t="s">
        <v>162</v>
      </c>
      <c r="AU132" s="24" t="s">
        <v>162</v>
      </c>
      <c r="AV132" s="24" t="s">
        <v>162</v>
      </c>
      <c r="AW132" s="24" t="s">
        <v>162</v>
      </c>
      <c r="AX132" s="24" t="s">
        <v>162</v>
      </c>
      <c r="AY132" s="24" t="s">
        <v>162</v>
      </c>
      <c r="AZ132" s="24" t="s">
        <v>162</v>
      </c>
      <c r="BA132" s="24" t="s">
        <v>162</v>
      </c>
      <c r="BB132" s="24" t="s">
        <v>162</v>
      </c>
      <c r="BC132" s="24" t="s">
        <v>162</v>
      </c>
      <c r="BD132" s="24" t="s">
        <v>162</v>
      </c>
      <c r="BE132" s="24" t="s">
        <v>162</v>
      </c>
      <c r="BF132" s="24" t="s">
        <v>162</v>
      </c>
      <c r="BG132" s="24" t="s">
        <v>162</v>
      </c>
    </row>
    <row r="133" spans="1:59">
      <c r="A133" s="31" t="s">
        <v>253</v>
      </c>
      <c r="B133" s="24" t="s">
        <v>171</v>
      </c>
      <c r="C133" s="24" t="s">
        <v>171</v>
      </c>
      <c r="D133" s="24" t="s">
        <v>171</v>
      </c>
      <c r="E133" s="24" t="s">
        <v>171</v>
      </c>
      <c r="F133" s="24" t="s">
        <v>171</v>
      </c>
      <c r="G133" s="24" t="s">
        <v>171</v>
      </c>
      <c r="H133" s="24" t="s">
        <v>171</v>
      </c>
      <c r="I133" s="24" t="s">
        <v>171</v>
      </c>
      <c r="J133" s="24" t="s">
        <v>171</v>
      </c>
      <c r="K133" s="24" t="s">
        <v>171</v>
      </c>
      <c r="L133" s="24" t="s">
        <v>171</v>
      </c>
      <c r="M133" s="24" t="s">
        <v>171</v>
      </c>
      <c r="N133" s="24" t="s">
        <v>171</v>
      </c>
      <c r="O133" s="24" t="s">
        <v>171</v>
      </c>
      <c r="P133" s="24" t="s">
        <v>171</v>
      </c>
      <c r="Q133" s="24" t="s">
        <v>171</v>
      </c>
      <c r="R133" s="24" t="s">
        <v>171</v>
      </c>
      <c r="S133" s="24" t="s">
        <v>171</v>
      </c>
      <c r="T133" s="24" t="s">
        <v>171</v>
      </c>
      <c r="U133" s="24" t="s">
        <v>171</v>
      </c>
      <c r="V133" s="24" t="s">
        <v>171</v>
      </c>
      <c r="W133" s="24" t="s">
        <v>171</v>
      </c>
      <c r="X133" s="24" t="s">
        <v>171</v>
      </c>
      <c r="Y133" s="24" t="s">
        <v>171</v>
      </c>
      <c r="Z133" s="24" t="s">
        <v>171</v>
      </c>
      <c r="AA133" s="24" t="s">
        <v>171</v>
      </c>
      <c r="AB133" s="24" t="s">
        <v>171</v>
      </c>
      <c r="AC133" s="24" t="s">
        <v>171</v>
      </c>
      <c r="AD133" s="24" t="s">
        <v>171</v>
      </c>
      <c r="AE133" s="24" t="s">
        <v>171</v>
      </c>
      <c r="AF133" s="24" t="s">
        <v>171</v>
      </c>
      <c r="AG133" s="24" t="s">
        <v>171</v>
      </c>
      <c r="AH133" s="24" t="s">
        <v>171</v>
      </c>
      <c r="AI133" s="24" t="s">
        <v>171</v>
      </c>
      <c r="AJ133" s="24" t="s">
        <v>171</v>
      </c>
      <c r="AK133" s="24" t="s">
        <v>171</v>
      </c>
      <c r="AL133" s="24" t="s">
        <v>171</v>
      </c>
      <c r="AM133" s="24" t="s">
        <v>171</v>
      </c>
      <c r="AN133" s="24" t="s">
        <v>171</v>
      </c>
      <c r="AO133" s="24" t="s">
        <v>171</v>
      </c>
      <c r="AP133" s="24" t="s">
        <v>171</v>
      </c>
      <c r="AQ133" s="24" t="s">
        <v>171</v>
      </c>
      <c r="AR133" s="24" t="s">
        <v>171</v>
      </c>
      <c r="AS133" s="24" t="s">
        <v>171</v>
      </c>
      <c r="AT133" s="24" t="s">
        <v>171</v>
      </c>
      <c r="AU133" s="24" t="s">
        <v>171</v>
      </c>
      <c r="AV133" s="24" t="s">
        <v>171</v>
      </c>
      <c r="AW133" s="24" t="s">
        <v>171</v>
      </c>
      <c r="AX133" s="24" t="s">
        <v>171</v>
      </c>
      <c r="AY133" s="24" t="s">
        <v>171</v>
      </c>
      <c r="AZ133" s="24" t="s">
        <v>171</v>
      </c>
      <c r="BA133" s="24" t="s">
        <v>171</v>
      </c>
      <c r="BB133" s="24" t="s">
        <v>171</v>
      </c>
      <c r="BC133" s="24" t="s">
        <v>171</v>
      </c>
      <c r="BD133" s="24" t="s">
        <v>171</v>
      </c>
      <c r="BE133" s="24" t="s">
        <v>171</v>
      </c>
      <c r="BF133" s="24" t="s">
        <v>171</v>
      </c>
      <c r="BG133" s="24" t="s">
        <v>171</v>
      </c>
    </row>
    <row r="134" spans="1:59">
      <c r="A134" s="31" t="s">
        <v>254</v>
      </c>
      <c r="B134" s="24" t="s">
        <v>171</v>
      </c>
      <c r="C134" s="24" t="s">
        <v>171</v>
      </c>
      <c r="D134" s="24" t="s">
        <v>171</v>
      </c>
      <c r="E134" s="24" t="s">
        <v>171</v>
      </c>
      <c r="F134" s="24" t="s">
        <v>171</v>
      </c>
      <c r="G134" s="24" t="s">
        <v>171</v>
      </c>
      <c r="H134" s="24" t="s">
        <v>171</v>
      </c>
      <c r="I134" s="24" t="s">
        <v>171</v>
      </c>
      <c r="J134" s="24" t="s">
        <v>171</v>
      </c>
      <c r="K134" s="24" t="s">
        <v>171</v>
      </c>
      <c r="L134" s="24" t="s">
        <v>171</v>
      </c>
      <c r="M134" s="24" t="s">
        <v>171</v>
      </c>
      <c r="N134" s="24" t="s">
        <v>171</v>
      </c>
      <c r="O134" s="24" t="s">
        <v>171</v>
      </c>
      <c r="P134" s="24" t="s">
        <v>171</v>
      </c>
      <c r="Q134" s="24" t="s">
        <v>171</v>
      </c>
      <c r="R134" s="24" t="s">
        <v>171</v>
      </c>
      <c r="S134" s="24" t="s">
        <v>171</v>
      </c>
      <c r="T134" s="24" t="s">
        <v>171</v>
      </c>
      <c r="U134" s="24" t="s">
        <v>171</v>
      </c>
      <c r="V134" s="24" t="s">
        <v>171</v>
      </c>
      <c r="W134" s="24" t="s">
        <v>171</v>
      </c>
      <c r="X134" s="24" t="s">
        <v>171</v>
      </c>
      <c r="Y134" s="24" t="s">
        <v>171</v>
      </c>
      <c r="Z134" s="24" t="s">
        <v>171</v>
      </c>
      <c r="AA134" s="24" t="s">
        <v>171</v>
      </c>
      <c r="AB134" s="24" t="s">
        <v>171</v>
      </c>
      <c r="AC134" s="24" t="s">
        <v>171</v>
      </c>
      <c r="AD134" s="24" t="s">
        <v>171</v>
      </c>
      <c r="AE134" s="24" t="s">
        <v>171</v>
      </c>
      <c r="AF134" s="24" t="s">
        <v>171</v>
      </c>
      <c r="AG134" s="24" t="s">
        <v>171</v>
      </c>
      <c r="AH134" s="24" t="s">
        <v>171</v>
      </c>
      <c r="AI134" s="24" t="s">
        <v>171</v>
      </c>
      <c r="AJ134" s="24" t="s">
        <v>171</v>
      </c>
      <c r="AK134" s="24" t="s">
        <v>171</v>
      </c>
      <c r="AL134" s="24" t="s">
        <v>171</v>
      </c>
      <c r="AM134" s="24" t="s">
        <v>171</v>
      </c>
      <c r="AN134" s="24" t="s">
        <v>171</v>
      </c>
      <c r="AO134" s="24" t="s">
        <v>171</v>
      </c>
      <c r="AP134" s="24" t="s">
        <v>171</v>
      </c>
      <c r="AQ134" s="24" t="s">
        <v>171</v>
      </c>
      <c r="AR134" s="24" t="s">
        <v>171</v>
      </c>
      <c r="AS134" s="24" t="s">
        <v>171</v>
      </c>
      <c r="AT134" s="24" t="s">
        <v>171</v>
      </c>
      <c r="AU134" s="24" t="s">
        <v>171</v>
      </c>
      <c r="AV134" s="24" t="s">
        <v>171</v>
      </c>
      <c r="AW134" s="24" t="s">
        <v>171</v>
      </c>
      <c r="AX134" s="24" t="s">
        <v>171</v>
      </c>
      <c r="AY134" s="24" t="s">
        <v>171</v>
      </c>
      <c r="AZ134" s="24" t="s">
        <v>171</v>
      </c>
      <c r="BA134" s="24" t="s">
        <v>171</v>
      </c>
      <c r="BB134" s="24" t="s">
        <v>171</v>
      </c>
      <c r="BC134" s="24" t="s">
        <v>171</v>
      </c>
      <c r="BD134" s="24" t="s">
        <v>171</v>
      </c>
      <c r="BE134" s="24" t="s">
        <v>171</v>
      </c>
      <c r="BF134" s="24" t="s">
        <v>171</v>
      </c>
      <c r="BG134" s="24" t="s">
        <v>171</v>
      </c>
    </row>
    <row r="135" spans="1:59">
      <c r="A135" s="31" t="s">
        <v>255</v>
      </c>
      <c r="B135" s="24" t="s">
        <v>171</v>
      </c>
      <c r="C135" s="24" t="s">
        <v>171</v>
      </c>
      <c r="D135" s="24" t="s">
        <v>171</v>
      </c>
      <c r="E135" s="24" t="s">
        <v>171</v>
      </c>
      <c r="F135" s="24" t="s">
        <v>171</v>
      </c>
      <c r="G135" s="24" t="s">
        <v>171</v>
      </c>
      <c r="H135" s="24" t="s">
        <v>171</v>
      </c>
      <c r="I135" s="24" t="s">
        <v>171</v>
      </c>
      <c r="J135" s="24" t="s">
        <v>171</v>
      </c>
      <c r="K135" s="24" t="s">
        <v>171</v>
      </c>
      <c r="L135" s="24" t="s">
        <v>171</v>
      </c>
      <c r="M135" s="24" t="s">
        <v>171</v>
      </c>
      <c r="N135" s="24" t="s">
        <v>171</v>
      </c>
      <c r="O135" s="24" t="s">
        <v>171</v>
      </c>
      <c r="P135" s="24" t="s">
        <v>171</v>
      </c>
      <c r="Q135" s="24" t="s">
        <v>171</v>
      </c>
      <c r="R135" s="24" t="s">
        <v>171</v>
      </c>
      <c r="S135" s="24" t="s">
        <v>171</v>
      </c>
      <c r="T135" s="24" t="s">
        <v>171</v>
      </c>
      <c r="U135" s="24" t="s">
        <v>171</v>
      </c>
      <c r="V135" s="24" t="s">
        <v>171</v>
      </c>
      <c r="W135" s="24" t="s">
        <v>171</v>
      </c>
      <c r="X135" s="24" t="s">
        <v>171</v>
      </c>
      <c r="Y135" s="24" t="s">
        <v>171</v>
      </c>
      <c r="Z135" s="24" t="s">
        <v>171</v>
      </c>
      <c r="AA135" s="24" t="s">
        <v>171</v>
      </c>
      <c r="AB135" s="24" t="s">
        <v>171</v>
      </c>
      <c r="AC135" s="24" t="s">
        <v>171</v>
      </c>
      <c r="AD135" s="24" t="s">
        <v>171</v>
      </c>
      <c r="AE135" s="24" t="s">
        <v>171</v>
      </c>
      <c r="AF135" s="24" t="s">
        <v>171</v>
      </c>
      <c r="AG135" s="24" t="s">
        <v>171</v>
      </c>
      <c r="AH135" s="24" t="s">
        <v>171</v>
      </c>
      <c r="AI135" s="24" t="s">
        <v>171</v>
      </c>
      <c r="AJ135" s="24" t="s">
        <v>171</v>
      </c>
      <c r="AK135" s="24" t="s">
        <v>171</v>
      </c>
      <c r="AL135" s="24" t="s">
        <v>171</v>
      </c>
      <c r="AM135" s="24" t="s">
        <v>171</v>
      </c>
      <c r="AN135" s="24" t="s">
        <v>171</v>
      </c>
      <c r="AO135" s="24" t="s">
        <v>171</v>
      </c>
      <c r="AP135" s="24" t="s">
        <v>171</v>
      </c>
      <c r="AQ135" s="24" t="s">
        <v>171</v>
      </c>
      <c r="AR135" s="24" t="s">
        <v>171</v>
      </c>
      <c r="AS135" s="24" t="s">
        <v>171</v>
      </c>
      <c r="AT135" s="24" t="s">
        <v>171</v>
      </c>
      <c r="AU135" s="24" t="s">
        <v>171</v>
      </c>
      <c r="AV135" s="24" t="s">
        <v>171</v>
      </c>
      <c r="AW135" s="24" t="s">
        <v>171</v>
      </c>
      <c r="AX135" s="24" t="s">
        <v>171</v>
      </c>
      <c r="AY135" s="24" t="s">
        <v>171</v>
      </c>
      <c r="AZ135" s="24" t="s">
        <v>171</v>
      </c>
      <c r="BA135" s="24" t="s">
        <v>171</v>
      </c>
      <c r="BB135" s="24" t="s">
        <v>171</v>
      </c>
      <c r="BC135" s="24" t="s">
        <v>171</v>
      </c>
      <c r="BD135" s="24" t="s">
        <v>171</v>
      </c>
      <c r="BE135" s="24" t="s">
        <v>171</v>
      </c>
      <c r="BF135" s="24" t="s">
        <v>171</v>
      </c>
      <c r="BG135" s="24" t="s">
        <v>171</v>
      </c>
    </row>
    <row r="136" spans="1:59">
      <c r="A136" s="31" t="s">
        <v>256</v>
      </c>
      <c r="B136" s="24" t="s">
        <v>171</v>
      </c>
      <c r="C136" s="24" t="s">
        <v>171</v>
      </c>
      <c r="D136" s="24" t="s">
        <v>171</v>
      </c>
      <c r="E136" s="24" t="s">
        <v>171</v>
      </c>
      <c r="F136" s="24" t="s">
        <v>171</v>
      </c>
      <c r="G136" s="24" t="s">
        <v>171</v>
      </c>
      <c r="H136" s="24" t="s">
        <v>171</v>
      </c>
      <c r="I136" s="24" t="s">
        <v>171</v>
      </c>
      <c r="J136" s="24" t="s">
        <v>171</v>
      </c>
      <c r="K136" s="24" t="s">
        <v>171</v>
      </c>
      <c r="L136" s="24" t="s">
        <v>171</v>
      </c>
      <c r="M136" s="24" t="s">
        <v>171</v>
      </c>
      <c r="N136" s="24" t="s">
        <v>171</v>
      </c>
      <c r="O136" s="24" t="s">
        <v>171</v>
      </c>
      <c r="P136" s="24" t="s">
        <v>171</v>
      </c>
      <c r="Q136" s="24" t="s">
        <v>171</v>
      </c>
      <c r="R136" s="24" t="s">
        <v>171</v>
      </c>
      <c r="S136" s="24" t="s">
        <v>171</v>
      </c>
      <c r="T136" s="24" t="s">
        <v>171</v>
      </c>
      <c r="U136" s="24" t="s">
        <v>171</v>
      </c>
      <c r="V136" s="24" t="s">
        <v>171</v>
      </c>
      <c r="W136" s="24" t="s">
        <v>171</v>
      </c>
      <c r="X136" s="24" t="s">
        <v>171</v>
      </c>
      <c r="Y136" s="24" t="s">
        <v>171</v>
      </c>
      <c r="Z136" s="24" t="s">
        <v>171</v>
      </c>
      <c r="AA136" s="24" t="s">
        <v>171</v>
      </c>
      <c r="AB136" s="24" t="s">
        <v>171</v>
      </c>
      <c r="AC136" s="24" t="s">
        <v>171</v>
      </c>
      <c r="AD136" s="24" t="s">
        <v>171</v>
      </c>
      <c r="AE136" s="24" t="s">
        <v>171</v>
      </c>
      <c r="AF136" s="24" t="s">
        <v>171</v>
      </c>
      <c r="AG136" s="24" t="s">
        <v>171</v>
      </c>
      <c r="AH136" s="24" t="s">
        <v>171</v>
      </c>
      <c r="AI136" s="24" t="s">
        <v>171</v>
      </c>
      <c r="AJ136" s="24" t="s">
        <v>171</v>
      </c>
      <c r="AK136" s="24" t="s">
        <v>171</v>
      </c>
      <c r="AL136" s="24" t="s">
        <v>171</v>
      </c>
      <c r="AM136" s="24" t="s">
        <v>171</v>
      </c>
      <c r="AN136" s="24" t="s">
        <v>171</v>
      </c>
      <c r="AO136" s="24" t="s">
        <v>171</v>
      </c>
      <c r="AP136" s="24" t="s">
        <v>171</v>
      </c>
      <c r="AQ136" s="24" t="s">
        <v>171</v>
      </c>
      <c r="AR136" s="24" t="s">
        <v>171</v>
      </c>
      <c r="AS136" s="24" t="s">
        <v>171</v>
      </c>
      <c r="AT136" s="24" t="s">
        <v>171</v>
      </c>
      <c r="AU136" s="24" t="s">
        <v>171</v>
      </c>
      <c r="AV136" s="24" t="s">
        <v>171</v>
      </c>
      <c r="AW136" s="24" t="s">
        <v>171</v>
      </c>
      <c r="AX136" s="24" t="s">
        <v>171</v>
      </c>
      <c r="AY136" s="24" t="s">
        <v>171</v>
      </c>
      <c r="AZ136" s="24" t="s">
        <v>171</v>
      </c>
      <c r="BA136" s="24" t="s">
        <v>171</v>
      </c>
      <c r="BB136" s="24" t="s">
        <v>171</v>
      </c>
      <c r="BC136" s="24" t="s">
        <v>171</v>
      </c>
      <c r="BD136" s="24" t="s">
        <v>171</v>
      </c>
      <c r="BE136" s="24" t="s">
        <v>171</v>
      </c>
      <c r="BF136" s="24" t="s">
        <v>171</v>
      </c>
      <c r="BG136" s="24" t="s">
        <v>171</v>
      </c>
    </row>
    <row r="137" spans="1:59">
      <c r="A137" s="31" t="s">
        <v>257</v>
      </c>
      <c r="B137" s="24" t="s">
        <v>171</v>
      </c>
      <c r="C137" s="24" t="s">
        <v>171</v>
      </c>
      <c r="D137" s="24" t="s">
        <v>171</v>
      </c>
      <c r="E137" s="24" t="s">
        <v>171</v>
      </c>
      <c r="F137" s="24" t="s">
        <v>171</v>
      </c>
      <c r="G137" s="24" t="s">
        <v>171</v>
      </c>
      <c r="H137" s="24" t="s">
        <v>171</v>
      </c>
      <c r="I137" s="24" t="s">
        <v>171</v>
      </c>
      <c r="J137" s="24" t="s">
        <v>171</v>
      </c>
      <c r="K137" s="24" t="s">
        <v>171</v>
      </c>
      <c r="L137" s="24" t="s">
        <v>171</v>
      </c>
      <c r="M137" s="24" t="s">
        <v>171</v>
      </c>
      <c r="N137" s="24" t="s">
        <v>171</v>
      </c>
      <c r="O137" s="24" t="s">
        <v>171</v>
      </c>
      <c r="P137" s="24" t="s">
        <v>171</v>
      </c>
      <c r="Q137" s="24" t="s">
        <v>171</v>
      </c>
      <c r="R137" s="24" t="s">
        <v>171</v>
      </c>
      <c r="S137" s="24" t="s">
        <v>171</v>
      </c>
      <c r="T137" s="24" t="s">
        <v>171</v>
      </c>
      <c r="U137" s="24" t="s">
        <v>171</v>
      </c>
      <c r="V137" s="24" t="s">
        <v>171</v>
      </c>
      <c r="W137" s="24" t="s">
        <v>171</v>
      </c>
      <c r="X137" s="24" t="s">
        <v>171</v>
      </c>
      <c r="Y137" s="24" t="s">
        <v>171</v>
      </c>
      <c r="Z137" s="24" t="s">
        <v>171</v>
      </c>
      <c r="AA137" s="24" t="s">
        <v>171</v>
      </c>
      <c r="AB137" s="24" t="s">
        <v>171</v>
      </c>
      <c r="AC137" s="24" t="s">
        <v>171</v>
      </c>
      <c r="AD137" s="24" t="s">
        <v>171</v>
      </c>
      <c r="AE137" s="24" t="s">
        <v>171</v>
      </c>
      <c r="AF137" s="24" t="s">
        <v>171</v>
      </c>
      <c r="AG137" s="24" t="s">
        <v>171</v>
      </c>
      <c r="AH137" s="24" t="s">
        <v>171</v>
      </c>
      <c r="AI137" s="24" t="s">
        <v>171</v>
      </c>
      <c r="AJ137" s="24" t="s">
        <v>171</v>
      </c>
      <c r="AK137" s="24" t="s">
        <v>171</v>
      </c>
      <c r="AL137" s="24" t="s">
        <v>171</v>
      </c>
      <c r="AM137" s="24" t="s">
        <v>171</v>
      </c>
      <c r="AN137" s="24" t="s">
        <v>171</v>
      </c>
      <c r="AO137" s="24" t="s">
        <v>171</v>
      </c>
      <c r="AP137" s="24" t="s">
        <v>171</v>
      </c>
      <c r="AQ137" s="24" t="s">
        <v>171</v>
      </c>
      <c r="AR137" s="24" t="s">
        <v>171</v>
      </c>
      <c r="AS137" s="24" t="s">
        <v>171</v>
      </c>
      <c r="AT137" s="24" t="s">
        <v>171</v>
      </c>
      <c r="AU137" s="24" t="s">
        <v>171</v>
      </c>
      <c r="AV137" s="24" t="s">
        <v>171</v>
      </c>
      <c r="AW137" s="24" t="s">
        <v>171</v>
      </c>
      <c r="AX137" s="24" t="s">
        <v>171</v>
      </c>
      <c r="AY137" s="24" t="s">
        <v>171</v>
      </c>
      <c r="AZ137" s="24" t="s">
        <v>171</v>
      </c>
      <c r="BA137" s="24" t="s">
        <v>171</v>
      </c>
      <c r="BB137" s="24" t="s">
        <v>171</v>
      </c>
      <c r="BC137" s="24" t="s">
        <v>171</v>
      </c>
      <c r="BD137" s="24" t="s">
        <v>171</v>
      </c>
      <c r="BE137" s="24" t="s">
        <v>171</v>
      </c>
      <c r="BF137" s="24" t="s">
        <v>171</v>
      </c>
      <c r="BG137" s="24" t="s">
        <v>171</v>
      </c>
    </row>
    <row r="138" spans="1:59">
      <c r="A138" s="31" t="s">
        <v>258</v>
      </c>
      <c r="B138" s="24" t="s">
        <v>171</v>
      </c>
      <c r="C138" s="24" t="s">
        <v>171</v>
      </c>
      <c r="D138" s="24" t="s">
        <v>171</v>
      </c>
      <c r="E138" s="24" t="s">
        <v>171</v>
      </c>
      <c r="F138" s="24" t="s">
        <v>171</v>
      </c>
      <c r="G138" s="24" t="s">
        <v>171</v>
      </c>
      <c r="H138" s="24" t="s">
        <v>171</v>
      </c>
      <c r="I138" s="24" t="s">
        <v>171</v>
      </c>
      <c r="J138" s="24" t="s">
        <v>171</v>
      </c>
      <c r="K138" s="24" t="s">
        <v>171</v>
      </c>
      <c r="L138" s="24" t="s">
        <v>171</v>
      </c>
      <c r="M138" s="24" t="s">
        <v>171</v>
      </c>
      <c r="N138" s="24" t="s">
        <v>171</v>
      </c>
      <c r="O138" s="24" t="s">
        <v>171</v>
      </c>
      <c r="P138" s="24" t="s">
        <v>171</v>
      </c>
      <c r="Q138" s="24" t="s">
        <v>171</v>
      </c>
      <c r="R138" s="24" t="s">
        <v>171</v>
      </c>
      <c r="S138" s="24" t="s">
        <v>171</v>
      </c>
      <c r="T138" s="24" t="s">
        <v>171</v>
      </c>
      <c r="U138" s="24" t="s">
        <v>171</v>
      </c>
      <c r="V138" s="24" t="s">
        <v>171</v>
      </c>
      <c r="W138" s="24" t="s">
        <v>171</v>
      </c>
      <c r="X138" s="24" t="s">
        <v>171</v>
      </c>
      <c r="Y138" s="24" t="s">
        <v>171</v>
      </c>
      <c r="Z138" s="24" t="s">
        <v>171</v>
      </c>
      <c r="AA138" s="24" t="s">
        <v>171</v>
      </c>
      <c r="AB138" s="24" t="s">
        <v>171</v>
      </c>
      <c r="AC138" s="24" t="s">
        <v>171</v>
      </c>
      <c r="AD138" s="24" t="s">
        <v>171</v>
      </c>
      <c r="AE138" s="24" t="s">
        <v>171</v>
      </c>
      <c r="AF138" s="24" t="s">
        <v>171</v>
      </c>
      <c r="AG138" s="24" t="s">
        <v>171</v>
      </c>
      <c r="AH138" s="24" t="s">
        <v>171</v>
      </c>
      <c r="AI138" s="24" t="s">
        <v>171</v>
      </c>
      <c r="AJ138" s="24" t="s">
        <v>171</v>
      </c>
      <c r="AK138" s="24" t="s">
        <v>171</v>
      </c>
      <c r="AL138" s="24" t="s">
        <v>171</v>
      </c>
      <c r="AM138" s="24" t="s">
        <v>171</v>
      </c>
      <c r="AN138" s="24" t="s">
        <v>171</v>
      </c>
      <c r="AO138" s="24" t="s">
        <v>171</v>
      </c>
      <c r="AP138" s="24" t="s">
        <v>171</v>
      </c>
      <c r="AQ138" s="24" t="s">
        <v>171</v>
      </c>
      <c r="AR138" s="24" t="s">
        <v>171</v>
      </c>
      <c r="AS138" s="24" t="s">
        <v>171</v>
      </c>
      <c r="AT138" s="24" t="s">
        <v>171</v>
      </c>
      <c r="AU138" s="24" t="s">
        <v>171</v>
      </c>
      <c r="AV138" s="24" t="s">
        <v>171</v>
      </c>
      <c r="AW138" s="24" t="s">
        <v>171</v>
      </c>
      <c r="AX138" s="24" t="s">
        <v>171</v>
      </c>
      <c r="AY138" s="24" t="s">
        <v>171</v>
      </c>
      <c r="AZ138" s="24" t="s">
        <v>171</v>
      </c>
      <c r="BA138" s="24" t="s">
        <v>171</v>
      </c>
      <c r="BB138" s="24" t="s">
        <v>171</v>
      </c>
      <c r="BC138" s="24" t="s">
        <v>171</v>
      </c>
      <c r="BD138" s="24" t="s">
        <v>171</v>
      </c>
      <c r="BE138" s="24" t="s">
        <v>171</v>
      </c>
      <c r="BF138" s="24" t="s">
        <v>171</v>
      </c>
      <c r="BG138" s="24" t="s">
        <v>171</v>
      </c>
    </row>
    <row r="139" spans="1:59">
      <c r="A139" s="31" t="s">
        <v>259</v>
      </c>
      <c r="B139" s="24" t="s">
        <v>171</v>
      </c>
      <c r="C139" s="24" t="s">
        <v>171</v>
      </c>
      <c r="D139" s="24" t="s">
        <v>171</v>
      </c>
      <c r="E139" s="24" t="s">
        <v>171</v>
      </c>
      <c r="F139" s="24" t="s">
        <v>171</v>
      </c>
      <c r="G139" s="24" t="s">
        <v>171</v>
      </c>
      <c r="H139" s="24" t="s">
        <v>171</v>
      </c>
      <c r="I139" s="24" t="s">
        <v>171</v>
      </c>
      <c r="J139" s="24" t="s">
        <v>171</v>
      </c>
      <c r="K139" s="24" t="s">
        <v>171</v>
      </c>
      <c r="L139" s="24" t="s">
        <v>171</v>
      </c>
      <c r="M139" s="24" t="s">
        <v>171</v>
      </c>
      <c r="N139" s="24" t="s">
        <v>171</v>
      </c>
      <c r="O139" s="24" t="s">
        <v>171</v>
      </c>
      <c r="P139" s="24" t="s">
        <v>171</v>
      </c>
      <c r="Q139" s="24" t="s">
        <v>171</v>
      </c>
      <c r="R139" s="24" t="s">
        <v>171</v>
      </c>
      <c r="S139" s="24" t="s">
        <v>171</v>
      </c>
      <c r="T139" s="24" t="s">
        <v>171</v>
      </c>
      <c r="U139" s="24" t="s">
        <v>171</v>
      </c>
      <c r="V139" s="24" t="s">
        <v>171</v>
      </c>
      <c r="W139" s="24" t="s">
        <v>171</v>
      </c>
      <c r="X139" s="24" t="s">
        <v>171</v>
      </c>
      <c r="Y139" s="24" t="s">
        <v>171</v>
      </c>
      <c r="Z139" s="24" t="s">
        <v>171</v>
      </c>
      <c r="AA139" s="24" t="s">
        <v>171</v>
      </c>
      <c r="AB139" s="24" t="s">
        <v>171</v>
      </c>
      <c r="AC139" s="24" t="s">
        <v>171</v>
      </c>
      <c r="AD139" s="24" t="s">
        <v>171</v>
      </c>
      <c r="AE139" s="24" t="s">
        <v>171</v>
      </c>
      <c r="AF139" s="24" t="s">
        <v>171</v>
      </c>
      <c r="AG139" s="24" t="s">
        <v>171</v>
      </c>
      <c r="AH139" s="24" t="s">
        <v>171</v>
      </c>
      <c r="AI139" s="24" t="s">
        <v>171</v>
      </c>
      <c r="AJ139" s="24" t="s">
        <v>171</v>
      </c>
      <c r="AK139" s="24" t="s">
        <v>171</v>
      </c>
      <c r="AL139" s="24" t="s">
        <v>171</v>
      </c>
      <c r="AM139" s="24" t="s">
        <v>171</v>
      </c>
      <c r="AN139" s="24" t="s">
        <v>171</v>
      </c>
      <c r="AO139" s="24" t="s">
        <v>171</v>
      </c>
      <c r="AP139" s="24" t="s">
        <v>171</v>
      </c>
      <c r="AQ139" s="24" t="s">
        <v>171</v>
      </c>
      <c r="AR139" s="24" t="s">
        <v>171</v>
      </c>
      <c r="AS139" s="24" t="s">
        <v>171</v>
      </c>
      <c r="AT139" s="24" t="s">
        <v>171</v>
      </c>
      <c r="AU139" s="24" t="s">
        <v>171</v>
      </c>
      <c r="AV139" s="24" t="s">
        <v>171</v>
      </c>
      <c r="AW139" s="24" t="s">
        <v>171</v>
      </c>
      <c r="AX139" s="24" t="s">
        <v>171</v>
      </c>
      <c r="AY139" s="24" t="s">
        <v>171</v>
      </c>
      <c r="AZ139" s="24" t="s">
        <v>171</v>
      </c>
      <c r="BA139" s="24" t="s">
        <v>171</v>
      </c>
      <c r="BB139" s="24" t="s">
        <v>171</v>
      </c>
      <c r="BC139" s="24" t="s">
        <v>171</v>
      </c>
      <c r="BD139" s="24" t="s">
        <v>171</v>
      </c>
      <c r="BE139" s="24" t="s">
        <v>171</v>
      </c>
      <c r="BF139" s="24" t="s">
        <v>171</v>
      </c>
      <c r="BG139" s="24" t="s">
        <v>171</v>
      </c>
    </row>
    <row r="140" spans="1:59">
      <c r="A140" s="31" t="s">
        <v>260</v>
      </c>
      <c r="B140" s="24" t="s">
        <v>171</v>
      </c>
      <c r="C140" s="24" t="s">
        <v>171</v>
      </c>
      <c r="D140" s="24" t="s">
        <v>171</v>
      </c>
      <c r="E140" s="24" t="s">
        <v>171</v>
      </c>
      <c r="F140" s="24" t="s">
        <v>171</v>
      </c>
      <c r="G140" s="24" t="s">
        <v>171</v>
      </c>
      <c r="H140" s="24" t="s">
        <v>171</v>
      </c>
      <c r="I140" s="24" t="s">
        <v>171</v>
      </c>
      <c r="J140" s="24" t="s">
        <v>171</v>
      </c>
      <c r="K140" s="24" t="s">
        <v>171</v>
      </c>
      <c r="L140" s="24" t="s">
        <v>171</v>
      </c>
      <c r="M140" s="24" t="s">
        <v>171</v>
      </c>
      <c r="N140" s="24" t="s">
        <v>171</v>
      </c>
      <c r="O140" s="24" t="s">
        <v>171</v>
      </c>
      <c r="P140" s="24" t="s">
        <v>171</v>
      </c>
      <c r="Q140" s="24" t="s">
        <v>171</v>
      </c>
      <c r="R140" s="24" t="s">
        <v>171</v>
      </c>
      <c r="S140" s="24" t="s">
        <v>171</v>
      </c>
      <c r="T140" s="24" t="s">
        <v>171</v>
      </c>
      <c r="U140" s="24" t="s">
        <v>171</v>
      </c>
      <c r="V140" s="24" t="s">
        <v>171</v>
      </c>
      <c r="W140" s="24" t="s">
        <v>171</v>
      </c>
      <c r="X140" s="24" t="s">
        <v>171</v>
      </c>
      <c r="Y140" s="24" t="s">
        <v>171</v>
      </c>
      <c r="Z140" s="24" t="s">
        <v>171</v>
      </c>
      <c r="AA140" s="24" t="s">
        <v>171</v>
      </c>
      <c r="AB140" s="24" t="s">
        <v>171</v>
      </c>
      <c r="AC140" s="24" t="s">
        <v>171</v>
      </c>
      <c r="AD140" s="24" t="s">
        <v>171</v>
      </c>
      <c r="AE140" s="24" t="s">
        <v>171</v>
      </c>
      <c r="AF140" s="24" t="s">
        <v>171</v>
      </c>
      <c r="AG140" s="24" t="s">
        <v>171</v>
      </c>
      <c r="AH140" s="24" t="s">
        <v>171</v>
      </c>
      <c r="AI140" s="24" t="s">
        <v>171</v>
      </c>
      <c r="AJ140" s="24" t="s">
        <v>171</v>
      </c>
      <c r="AK140" s="24" t="s">
        <v>171</v>
      </c>
      <c r="AL140" s="24" t="s">
        <v>171</v>
      </c>
      <c r="AM140" s="24" t="s">
        <v>171</v>
      </c>
      <c r="AN140" s="24" t="s">
        <v>171</v>
      </c>
      <c r="AO140" s="24" t="s">
        <v>171</v>
      </c>
      <c r="AP140" s="24" t="s">
        <v>171</v>
      </c>
      <c r="AQ140" s="24" t="s">
        <v>171</v>
      </c>
      <c r="AR140" s="24" t="s">
        <v>171</v>
      </c>
      <c r="AS140" s="24" t="s">
        <v>171</v>
      </c>
      <c r="AT140" s="24" t="s">
        <v>171</v>
      </c>
      <c r="AU140" s="24" t="s">
        <v>171</v>
      </c>
      <c r="AV140" s="24" t="s">
        <v>171</v>
      </c>
      <c r="AW140" s="24" t="s">
        <v>171</v>
      </c>
      <c r="AX140" s="24" t="s">
        <v>171</v>
      </c>
      <c r="AY140" s="24" t="s">
        <v>171</v>
      </c>
      <c r="AZ140" s="24" t="s">
        <v>171</v>
      </c>
      <c r="BA140" s="24" t="s">
        <v>171</v>
      </c>
      <c r="BB140" s="24" t="s">
        <v>171</v>
      </c>
      <c r="BC140" s="24" t="s">
        <v>171</v>
      </c>
      <c r="BD140" s="24" t="s">
        <v>171</v>
      </c>
      <c r="BE140" s="24" t="s">
        <v>171</v>
      </c>
      <c r="BF140" s="24" t="s">
        <v>171</v>
      </c>
      <c r="BG140" s="24" t="s">
        <v>171</v>
      </c>
    </row>
    <row r="141" spans="1:59">
      <c r="A141" s="31" t="s">
        <v>256</v>
      </c>
      <c r="B141" s="24" t="s">
        <v>171</v>
      </c>
      <c r="C141" s="24" t="s">
        <v>171</v>
      </c>
      <c r="D141" s="24" t="s">
        <v>171</v>
      </c>
      <c r="E141" s="24" t="s">
        <v>171</v>
      </c>
      <c r="F141" s="24" t="s">
        <v>171</v>
      </c>
      <c r="G141" s="24" t="s">
        <v>171</v>
      </c>
      <c r="H141" s="24" t="s">
        <v>171</v>
      </c>
      <c r="I141" s="24" t="s">
        <v>171</v>
      </c>
      <c r="J141" s="24" t="s">
        <v>171</v>
      </c>
      <c r="K141" s="24" t="s">
        <v>171</v>
      </c>
      <c r="L141" s="24" t="s">
        <v>171</v>
      </c>
      <c r="M141" s="24" t="s">
        <v>171</v>
      </c>
      <c r="N141" s="24" t="s">
        <v>171</v>
      </c>
      <c r="O141" s="24" t="s">
        <v>171</v>
      </c>
      <c r="P141" s="24" t="s">
        <v>171</v>
      </c>
      <c r="Q141" s="24" t="s">
        <v>171</v>
      </c>
      <c r="R141" s="24" t="s">
        <v>171</v>
      </c>
      <c r="S141" s="24" t="s">
        <v>171</v>
      </c>
      <c r="T141" s="24" t="s">
        <v>171</v>
      </c>
      <c r="U141" s="24" t="s">
        <v>171</v>
      </c>
      <c r="V141" s="24" t="s">
        <v>171</v>
      </c>
      <c r="W141" s="24" t="s">
        <v>171</v>
      </c>
      <c r="X141" s="24" t="s">
        <v>171</v>
      </c>
      <c r="Y141" s="24" t="s">
        <v>171</v>
      </c>
      <c r="Z141" s="24" t="s">
        <v>171</v>
      </c>
      <c r="AA141" s="24" t="s">
        <v>171</v>
      </c>
      <c r="AB141" s="24" t="s">
        <v>171</v>
      </c>
      <c r="AC141" s="24" t="s">
        <v>171</v>
      </c>
      <c r="AD141" s="24" t="s">
        <v>171</v>
      </c>
      <c r="AE141" s="24" t="s">
        <v>171</v>
      </c>
      <c r="AF141" s="24" t="s">
        <v>171</v>
      </c>
      <c r="AG141" s="24" t="s">
        <v>171</v>
      </c>
      <c r="AH141" s="24" t="s">
        <v>171</v>
      </c>
      <c r="AI141" s="24" t="s">
        <v>171</v>
      </c>
      <c r="AJ141" s="24" t="s">
        <v>171</v>
      </c>
      <c r="AK141" s="24" t="s">
        <v>171</v>
      </c>
      <c r="AL141" s="24" t="s">
        <v>171</v>
      </c>
      <c r="AM141" s="24" t="s">
        <v>171</v>
      </c>
      <c r="AN141" s="24" t="s">
        <v>171</v>
      </c>
      <c r="AO141" s="24" t="s">
        <v>171</v>
      </c>
      <c r="AP141" s="24" t="s">
        <v>171</v>
      </c>
      <c r="AQ141" s="24" t="s">
        <v>171</v>
      </c>
      <c r="AR141" s="24" t="s">
        <v>171</v>
      </c>
      <c r="AS141" s="24" t="s">
        <v>171</v>
      </c>
      <c r="AT141" s="24" t="s">
        <v>171</v>
      </c>
      <c r="AU141" s="24" t="s">
        <v>171</v>
      </c>
      <c r="AV141" s="24" t="s">
        <v>171</v>
      </c>
      <c r="AW141" s="24" t="s">
        <v>171</v>
      </c>
      <c r="AX141" s="24" t="s">
        <v>171</v>
      </c>
      <c r="AY141" s="24" t="s">
        <v>171</v>
      </c>
      <c r="AZ141" s="24" t="s">
        <v>171</v>
      </c>
      <c r="BA141" s="24" t="s">
        <v>171</v>
      </c>
      <c r="BB141" s="24" t="s">
        <v>171</v>
      </c>
      <c r="BC141" s="24" t="s">
        <v>171</v>
      </c>
      <c r="BD141" s="24" t="s">
        <v>171</v>
      </c>
      <c r="BE141" s="24" t="s">
        <v>171</v>
      </c>
      <c r="BF141" s="24" t="s">
        <v>171</v>
      </c>
      <c r="BG141" s="24" t="s">
        <v>171</v>
      </c>
    </row>
    <row r="142" spans="1:59">
      <c r="A142" s="31" t="s">
        <v>257</v>
      </c>
      <c r="B142" s="24" t="s">
        <v>171</v>
      </c>
      <c r="C142" s="24" t="s">
        <v>171</v>
      </c>
      <c r="D142" s="24" t="s">
        <v>171</v>
      </c>
      <c r="E142" s="24" t="s">
        <v>171</v>
      </c>
      <c r="F142" s="24" t="s">
        <v>171</v>
      </c>
      <c r="G142" s="24" t="s">
        <v>171</v>
      </c>
      <c r="H142" s="24" t="s">
        <v>171</v>
      </c>
      <c r="I142" s="24" t="s">
        <v>171</v>
      </c>
      <c r="J142" s="24" t="s">
        <v>171</v>
      </c>
      <c r="K142" s="24" t="s">
        <v>171</v>
      </c>
      <c r="L142" s="24" t="s">
        <v>171</v>
      </c>
      <c r="M142" s="24" t="s">
        <v>171</v>
      </c>
      <c r="N142" s="24" t="s">
        <v>171</v>
      </c>
      <c r="O142" s="24" t="s">
        <v>171</v>
      </c>
      <c r="P142" s="24" t="s">
        <v>171</v>
      </c>
      <c r="Q142" s="24" t="s">
        <v>171</v>
      </c>
      <c r="R142" s="24" t="s">
        <v>171</v>
      </c>
      <c r="S142" s="24" t="s">
        <v>171</v>
      </c>
      <c r="T142" s="24" t="s">
        <v>171</v>
      </c>
      <c r="U142" s="24" t="s">
        <v>171</v>
      </c>
      <c r="V142" s="24" t="s">
        <v>171</v>
      </c>
      <c r="W142" s="24" t="s">
        <v>171</v>
      </c>
      <c r="X142" s="24" t="s">
        <v>171</v>
      </c>
      <c r="Y142" s="24" t="s">
        <v>171</v>
      </c>
      <c r="Z142" s="24" t="s">
        <v>171</v>
      </c>
      <c r="AA142" s="24" t="s">
        <v>171</v>
      </c>
      <c r="AB142" s="24" t="s">
        <v>171</v>
      </c>
      <c r="AC142" s="24" t="s">
        <v>171</v>
      </c>
      <c r="AD142" s="24" t="s">
        <v>171</v>
      </c>
      <c r="AE142" s="24" t="s">
        <v>171</v>
      </c>
      <c r="AF142" s="24" t="s">
        <v>171</v>
      </c>
      <c r="AG142" s="24" t="s">
        <v>171</v>
      </c>
      <c r="AH142" s="24" t="s">
        <v>171</v>
      </c>
      <c r="AI142" s="24" t="s">
        <v>171</v>
      </c>
      <c r="AJ142" s="24" t="s">
        <v>171</v>
      </c>
      <c r="AK142" s="24" t="s">
        <v>171</v>
      </c>
      <c r="AL142" s="24" t="s">
        <v>171</v>
      </c>
      <c r="AM142" s="24" t="s">
        <v>171</v>
      </c>
      <c r="AN142" s="24" t="s">
        <v>171</v>
      </c>
      <c r="AO142" s="24" t="s">
        <v>171</v>
      </c>
      <c r="AP142" s="24" t="s">
        <v>171</v>
      </c>
      <c r="AQ142" s="24" t="s">
        <v>171</v>
      </c>
      <c r="AR142" s="24" t="s">
        <v>171</v>
      </c>
      <c r="AS142" s="24" t="s">
        <v>171</v>
      </c>
      <c r="AT142" s="24" t="s">
        <v>171</v>
      </c>
      <c r="AU142" s="24" t="s">
        <v>171</v>
      </c>
      <c r="AV142" s="24" t="s">
        <v>171</v>
      </c>
      <c r="AW142" s="24" t="s">
        <v>171</v>
      </c>
      <c r="AX142" s="24" t="s">
        <v>171</v>
      </c>
      <c r="AY142" s="24" t="s">
        <v>171</v>
      </c>
      <c r="AZ142" s="24" t="s">
        <v>171</v>
      </c>
      <c r="BA142" s="24" t="s">
        <v>171</v>
      </c>
      <c r="BB142" s="24" t="s">
        <v>171</v>
      </c>
      <c r="BC142" s="24" t="s">
        <v>171</v>
      </c>
      <c r="BD142" s="24" t="s">
        <v>171</v>
      </c>
      <c r="BE142" s="24" t="s">
        <v>171</v>
      </c>
      <c r="BF142" s="24" t="s">
        <v>171</v>
      </c>
      <c r="BG142" s="24" t="s">
        <v>171</v>
      </c>
    </row>
    <row r="143" spans="1:59">
      <c r="A143" s="31" t="s">
        <v>258</v>
      </c>
      <c r="B143" s="24" t="s">
        <v>171</v>
      </c>
      <c r="C143" s="24" t="s">
        <v>171</v>
      </c>
      <c r="D143" s="24" t="s">
        <v>171</v>
      </c>
      <c r="E143" s="24" t="s">
        <v>171</v>
      </c>
      <c r="F143" s="24" t="s">
        <v>171</v>
      </c>
      <c r="G143" s="24" t="s">
        <v>171</v>
      </c>
      <c r="H143" s="24" t="s">
        <v>171</v>
      </c>
      <c r="I143" s="24" t="s">
        <v>171</v>
      </c>
      <c r="J143" s="24" t="s">
        <v>171</v>
      </c>
      <c r="K143" s="24" t="s">
        <v>171</v>
      </c>
      <c r="L143" s="24" t="s">
        <v>171</v>
      </c>
      <c r="M143" s="24" t="s">
        <v>171</v>
      </c>
      <c r="N143" s="24" t="s">
        <v>171</v>
      </c>
      <c r="O143" s="24" t="s">
        <v>171</v>
      </c>
      <c r="P143" s="24" t="s">
        <v>171</v>
      </c>
      <c r="Q143" s="24" t="s">
        <v>171</v>
      </c>
      <c r="R143" s="24" t="s">
        <v>171</v>
      </c>
      <c r="S143" s="24" t="s">
        <v>171</v>
      </c>
      <c r="T143" s="24" t="s">
        <v>171</v>
      </c>
      <c r="U143" s="24" t="s">
        <v>171</v>
      </c>
      <c r="V143" s="24" t="s">
        <v>171</v>
      </c>
      <c r="W143" s="24" t="s">
        <v>171</v>
      </c>
      <c r="X143" s="24" t="s">
        <v>171</v>
      </c>
      <c r="Y143" s="24" t="s">
        <v>171</v>
      </c>
      <c r="Z143" s="24" t="s">
        <v>171</v>
      </c>
      <c r="AA143" s="24" t="s">
        <v>171</v>
      </c>
      <c r="AB143" s="24" t="s">
        <v>171</v>
      </c>
      <c r="AC143" s="24" t="s">
        <v>171</v>
      </c>
      <c r="AD143" s="24" t="s">
        <v>171</v>
      </c>
      <c r="AE143" s="24" t="s">
        <v>171</v>
      </c>
      <c r="AF143" s="24" t="s">
        <v>171</v>
      </c>
      <c r="AG143" s="24" t="s">
        <v>171</v>
      </c>
      <c r="AH143" s="24" t="s">
        <v>171</v>
      </c>
      <c r="AI143" s="24" t="s">
        <v>171</v>
      </c>
      <c r="AJ143" s="24" t="s">
        <v>171</v>
      </c>
      <c r="AK143" s="24" t="s">
        <v>171</v>
      </c>
      <c r="AL143" s="24" t="s">
        <v>171</v>
      </c>
      <c r="AM143" s="24" t="s">
        <v>171</v>
      </c>
      <c r="AN143" s="24" t="s">
        <v>171</v>
      </c>
      <c r="AO143" s="24" t="s">
        <v>171</v>
      </c>
      <c r="AP143" s="24" t="s">
        <v>171</v>
      </c>
      <c r="AQ143" s="24" t="s">
        <v>171</v>
      </c>
      <c r="AR143" s="24" t="s">
        <v>171</v>
      </c>
      <c r="AS143" s="24" t="s">
        <v>171</v>
      </c>
      <c r="AT143" s="24" t="s">
        <v>171</v>
      </c>
      <c r="AU143" s="24" t="s">
        <v>171</v>
      </c>
      <c r="AV143" s="24" t="s">
        <v>171</v>
      </c>
      <c r="AW143" s="24" t="s">
        <v>171</v>
      </c>
      <c r="AX143" s="24" t="s">
        <v>171</v>
      </c>
      <c r="AY143" s="24" t="s">
        <v>171</v>
      </c>
      <c r="AZ143" s="24" t="s">
        <v>171</v>
      </c>
      <c r="BA143" s="24" t="s">
        <v>171</v>
      </c>
      <c r="BB143" s="24" t="s">
        <v>171</v>
      </c>
      <c r="BC143" s="24" t="s">
        <v>171</v>
      </c>
      <c r="BD143" s="24" t="s">
        <v>171</v>
      </c>
      <c r="BE143" s="24" t="s">
        <v>171</v>
      </c>
      <c r="BF143" s="24" t="s">
        <v>171</v>
      </c>
      <c r="BG143" s="24" t="s">
        <v>171</v>
      </c>
    </row>
    <row r="144" spans="1:59">
      <c r="A144" s="31" t="s">
        <v>259</v>
      </c>
      <c r="B144" s="24" t="s">
        <v>171</v>
      </c>
      <c r="C144" s="24" t="s">
        <v>171</v>
      </c>
      <c r="D144" s="24" t="s">
        <v>171</v>
      </c>
      <c r="E144" s="24" t="s">
        <v>171</v>
      </c>
      <c r="F144" s="24" t="s">
        <v>171</v>
      </c>
      <c r="G144" s="24" t="s">
        <v>171</v>
      </c>
      <c r="H144" s="24" t="s">
        <v>171</v>
      </c>
      <c r="I144" s="24" t="s">
        <v>171</v>
      </c>
      <c r="J144" s="24" t="s">
        <v>171</v>
      </c>
      <c r="K144" s="24" t="s">
        <v>171</v>
      </c>
      <c r="L144" s="24" t="s">
        <v>171</v>
      </c>
      <c r="M144" s="24" t="s">
        <v>171</v>
      </c>
      <c r="N144" s="24" t="s">
        <v>171</v>
      </c>
      <c r="O144" s="24" t="s">
        <v>171</v>
      </c>
      <c r="P144" s="24" t="s">
        <v>171</v>
      </c>
      <c r="Q144" s="24" t="s">
        <v>171</v>
      </c>
      <c r="R144" s="24" t="s">
        <v>171</v>
      </c>
      <c r="S144" s="24" t="s">
        <v>171</v>
      </c>
      <c r="T144" s="24" t="s">
        <v>171</v>
      </c>
      <c r="U144" s="24" t="s">
        <v>171</v>
      </c>
      <c r="V144" s="24" t="s">
        <v>171</v>
      </c>
      <c r="W144" s="24" t="s">
        <v>171</v>
      </c>
      <c r="X144" s="24" t="s">
        <v>171</v>
      </c>
      <c r="Y144" s="24" t="s">
        <v>171</v>
      </c>
      <c r="Z144" s="24" t="s">
        <v>171</v>
      </c>
      <c r="AA144" s="24" t="s">
        <v>171</v>
      </c>
      <c r="AB144" s="24" t="s">
        <v>171</v>
      </c>
      <c r="AC144" s="24" t="s">
        <v>171</v>
      </c>
      <c r="AD144" s="24" t="s">
        <v>171</v>
      </c>
      <c r="AE144" s="24" t="s">
        <v>171</v>
      </c>
      <c r="AF144" s="24" t="s">
        <v>171</v>
      </c>
      <c r="AG144" s="24" t="s">
        <v>171</v>
      </c>
      <c r="AH144" s="24" t="s">
        <v>171</v>
      </c>
      <c r="AI144" s="24" t="s">
        <v>171</v>
      </c>
      <c r="AJ144" s="24" t="s">
        <v>171</v>
      </c>
      <c r="AK144" s="24" t="s">
        <v>171</v>
      </c>
      <c r="AL144" s="24" t="s">
        <v>171</v>
      </c>
      <c r="AM144" s="24" t="s">
        <v>171</v>
      </c>
      <c r="AN144" s="24" t="s">
        <v>171</v>
      </c>
      <c r="AO144" s="24" t="s">
        <v>171</v>
      </c>
      <c r="AP144" s="24" t="s">
        <v>171</v>
      </c>
      <c r="AQ144" s="24" t="s">
        <v>171</v>
      </c>
      <c r="AR144" s="24" t="s">
        <v>171</v>
      </c>
      <c r="AS144" s="24" t="s">
        <v>171</v>
      </c>
      <c r="AT144" s="24" t="s">
        <v>171</v>
      </c>
      <c r="AU144" s="24" t="s">
        <v>171</v>
      </c>
      <c r="AV144" s="24" t="s">
        <v>171</v>
      </c>
      <c r="AW144" s="24" t="s">
        <v>171</v>
      </c>
      <c r="AX144" s="24" t="s">
        <v>171</v>
      </c>
      <c r="AY144" s="24" t="s">
        <v>171</v>
      </c>
      <c r="AZ144" s="24" t="s">
        <v>171</v>
      </c>
      <c r="BA144" s="24" t="s">
        <v>171</v>
      </c>
      <c r="BB144" s="24" t="s">
        <v>171</v>
      </c>
      <c r="BC144" s="24" t="s">
        <v>171</v>
      </c>
      <c r="BD144" s="24" t="s">
        <v>171</v>
      </c>
      <c r="BE144" s="24" t="s">
        <v>171</v>
      </c>
      <c r="BF144" s="24" t="s">
        <v>171</v>
      </c>
      <c r="BG144" s="24" t="s">
        <v>171</v>
      </c>
    </row>
    <row r="145" spans="1:59">
      <c r="A145" s="31" t="s">
        <v>261</v>
      </c>
      <c r="B145" s="24" t="s">
        <v>171</v>
      </c>
      <c r="C145" s="24" t="s">
        <v>171</v>
      </c>
      <c r="D145" s="24" t="s">
        <v>171</v>
      </c>
      <c r="E145" s="24" t="s">
        <v>171</v>
      </c>
      <c r="F145" s="24" t="s">
        <v>171</v>
      </c>
      <c r="G145" s="24" t="s">
        <v>171</v>
      </c>
      <c r="H145" s="24" t="s">
        <v>171</v>
      </c>
      <c r="I145" s="24" t="s">
        <v>171</v>
      </c>
      <c r="J145" s="24" t="s">
        <v>171</v>
      </c>
      <c r="K145" s="24" t="s">
        <v>171</v>
      </c>
      <c r="L145" s="24" t="s">
        <v>171</v>
      </c>
      <c r="M145" s="24" t="s">
        <v>171</v>
      </c>
      <c r="N145" s="24" t="s">
        <v>171</v>
      </c>
      <c r="O145" s="24" t="s">
        <v>171</v>
      </c>
      <c r="P145" s="24" t="s">
        <v>171</v>
      </c>
      <c r="Q145" s="24" t="s">
        <v>171</v>
      </c>
      <c r="R145" s="24" t="s">
        <v>171</v>
      </c>
      <c r="S145" s="24" t="s">
        <v>171</v>
      </c>
      <c r="T145" s="24" t="s">
        <v>171</v>
      </c>
      <c r="U145" s="24" t="s">
        <v>171</v>
      </c>
      <c r="V145" s="24" t="s">
        <v>171</v>
      </c>
      <c r="W145" s="24" t="s">
        <v>171</v>
      </c>
      <c r="X145" s="24" t="s">
        <v>171</v>
      </c>
      <c r="Y145" s="24" t="s">
        <v>171</v>
      </c>
      <c r="Z145" s="24" t="s">
        <v>171</v>
      </c>
      <c r="AA145" s="24" t="s">
        <v>171</v>
      </c>
      <c r="AB145" s="24" t="s">
        <v>171</v>
      </c>
      <c r="AC145" s="24" t="s">
        <v>171</v>
      </c>
      <c r="AD145" s="24" t="s">
        <v>171</v>
      </c>
      <c r="AE145" s="24" t="s">
        <v>171</v>
      </c>
      <c r="AF145" s="24" t="s">
        <v>171</v>
      </c>
      <c r="AG145" s="24" t="s">
        <v>171</v>
      </c>
      <c r="AH145" s="24" t="s">
        <v>171</v>
      </c>
      <c r="AI145" s="24" t="s">
        <v>171</v>
      </c>
      <c r="AJ145" s="24" t="s">
        <v>171</v>
      </c>
      <c r="AK145" s="24" t="s">
        <v>171</v>
      </c>
      <c r="AL145" s="24" t="s">
        <v>171</v>
      </c>
      <c r="AM145" s="24" t="s">
        <v>171</v>
      </c>
      <c r="AN145" s="24" t="s">
        <v>171</v>
      </c>
      <c r="AO145" s="24" t="s">
        <v>171</v>
      </c>
      <c r="AP145" s="24" t="s">
        <v>171</v>
      </c>
      <c r="AQ145" s="24" t="s">
        <v>171</v>
      </c>
      <c r="AR145" s="24" t="s">
        <v>171</v>
      </c>
      <c r="AS145" s="24" t="s">
        <v>171</v>
      </c>
      <c r="AT145" s="24" t="s">
        <v>171</v>
      </c>
      <c r="AU145" s="24" t="s">
        <v>171</v>
      </c>
      <c r="AV145" s="24" t="s">
        <v>171</v>
      </c>
      <c r="AW145" s="24" t="s">
        <v>171</v>
      </c>
      <c r="AX145" s="24" t="s">
        <v>171</v>
      </c>
      <c r="AY145" s="24" t="s">
        <v>171</v>
      </c>
      <c r="AZ145" s="24" t="s">
        <v>171</v>
      </c>
      <c r="BA145" s="24" t="s">
        <v>171</v>
      </c>
      <c r="BB145" s="24" t="s">
        <v>171</v>
      </c>
      <c r="BC145" s="24" t="s">
        <v>171</v>
      </c>
      <c r="BD145" s="24" t="s">
        <v>171</v>
      </c>
      <c r="BE145" s="24" t="s">
        <v>171</v>
      </c>
      <c r="BF145" s="24" t="s">
        <v>171</v>
      </c>
      <c r="BG145" s="24" t="s">
        <v>171</v>
      </c>
    </row>
    <row r="146" spans="1:59">
      <c r="A146" s="31" t="s">
        <v>256</v>
      </c>
      <c r="B146" s="24" t="s">
        <v>171</v>
      </c>
      <c r="C146" s="24" t="s">
        <v>171</v>
      </c>
      <c r="D146" s="24" t="s">
        <v>171</v>
      </c>
      <c r="E146" s="24" t="s">
        <v>171</v>
      </c>
      <c r="F146" s="24" t="s">
        <v>171</v>
      </c>
      <c r="G146" s="24" t="s">
        <v>171</v>
      </c>
      <c r="H146" s="24" t="s">
        <v>171</v>
      </c>
      <c r="I146" s="24" t="s">
        <v>171</v>
      </c>
      <c r="J146" s="24" t="s">
        <v>171</v>
      </c>
      <c r="K146" s="24" t="s">
        <v>171</v>
      </c>
      <c r="L146" s="24" t="s">
        <v>171</v>
      </c>
      <c r="M146" s="24" t="s">
        <v>171</v>
      </c>
      <c r="N146" s="24" t="s">
        <v>171</v>
      </c>
      <c r="O146" s="24" t="s">
        <v>171</v>
      </c>
      <c r="P146" s="24" t="s">
        <v>171</v>
      </c>
      <c r="Q146" s="24" t="s">
        <v>171</v>
      </c>
      <c r="R146" s="24" t="s">
        <v>171</v>
      </c>
      <c r="S146" s="24" t="s">
        <v>171</v>
      </c>
      <c r="T146" s="24" t="s">
        <v>171</v>
      </c>
      <c r="U146" s="24" t="s">
        <v>171</v>
      </c>
      <c r="V146" s="24" t="s">
        <v>171</v>
      </c>
      <c r="W146" s="24" t="s">
        <v>171</v>
      </c>
      <c r="X146" s="24" t="s">
        <v>171</v>
      </c>
      <c r="Y146" s="24" t="s">
        <v>171</v>
      </c>
      <c r="Z146" s="24" t="s">
        <v>171</v>
      </c>
      <c r="AA146" s="24" t="s">
        <v>171</v>
      </c>
      <c r="AB146" s="24" t="s">
        <v>171</v>
      </c>
      <c r="AC146" s="24" t="s">
        <v>171</v>
      </c>
      <c r="AD146" s="24" t="s">
        <v>171</v>
      </c>
      <c r="AE146" s="24" t="s">
        <v>171</v>
      </c>
      <c r="AF146" s="24" t="s">
        <v>171</v>
      </c>
      <c r="AG146" s="24" t="s">
        <v>171</v>
      </c>
      <c r="AH146" s="24" t="s">
        <v>171</v>
      </c>
      <c r="AI146" s="24" t="s">
        <v>171</v>
      </c>
      <c r="AJ146" s="24" t="s">
        <v>171</v>
      </c>
      <c r="AK146" s="24" t="s">
        <v>171</v>
      </c>
      <c r="AL146" s="24" t="s">
        <v>171</v>
      </c>
      <c r="AM146" s="24" t="s">
        <v>171</v>
      </c>
      <c r="AN146" s="24" t="s">
        <v>171</v>
      </c>
      <c r="AO146" s="24" t="s">
        <v>171</v>
      </c>
      <c r="AP146" s="24" t="s">
        <v>171</v>
      </c>
      <c r="AQ146" s="24" t="s">
        <v>171</v>
      </c>
      <c r="AR146" s="24" t="s">
        <v>171</v>
      </c>
      <c r="AS146" s="24" t="s">
        <v>171</v>
      </c>
      <c r="AT146" s="24" t="s">
        <v>171</v>
      </c>
      <c r="AU146" s="24" t="s">
        <v>171</v>
      </c>
      <c r="AV146" s="24" t="s">
        <v>171</v>
      </c>
      <c r="AW146" s="24" t="s">
        <v>171</v>
      </c>
      <c r="AX146" s="24" t="s">
        <v>171</v>
      </c>
      <c r="AY146" s="24" t="s">
        <v>171</v>
      </c>
      <c r="AZ146" s="24" t="s">
        <v>171</v>
      </c>
      <c r="BA146" s="24" t="s">
        <v>171</v>
      </c>
      <c r="BB146" s="24" t="s">
        <v>171</v>
      </c>
      <c r="BC146" s="24" t="s">
        <v>171</v>
      </c>
      <c r="BD146" s="24" t="s">
        <v>171</v>
      </c>
      <c r="BE146" s="24" t="s">
        <v>171</v>
      </c>
      <c r="BF146" s="24" t="s">
        <v>171</v>
      </c>
      <c r="BG146" s="24" t="s">
        <v>171</v>
      </c>
    </row>
    <row r="147" spans="1:59">
      <c r="A147" s="31" t="s">
        <v>257</v>
      </c>
      <c r="B147" s="24" t="s">
        <v>171</v>
      </c>
      <c r="C147" s="24" t="s">
        <v>171</v>
      </c>
      <c r="D147" s="24" t="s">
        <v>171</v>
      </c>
      <c r="E147" s="24" t="s">
        <v>171</v>
      </c>
      <c r="F147" s="24" t="s">
        <v>171</v>
      </c>
      <c r="G147" s="24" t="s">
        <v>171</v>
      </c>
      <c r="H147" s="24" t="s">
        <v>171</v>
      </c>
      <c r="I147" s="24" t="s">
        <v>171</v>
      </c>
      <c r="J147" s="24" t="s">
        <v>171</v>
      </c>
      <c r="K147" s="24" t="s">
        <v>171</v>
      </c>
      <c r="L147" s="24" t="s">
        <v>171</v>
      </c>
      <c r="M147" s="24" t="s">
        <v>171</v>
      </c>
      <c r="N147" s="24" t="s">
        <v>171</v>
      </c>
      <c r="O147" s="24" t="s">
        <v>171</v>
      </c>
      <c r="P147" s="24" t="s">
        <v>171</v>
      </c>
      <c r="Q147" s="24" t="s">
        <v>171</v>
      </c>
      <c r="R147" s="24" t="s">
        <v>171</v>
      </c>
      <c r="S147" s="24" t="s">
        <v>171</v>
      </c>
      <c r="T147" s="24" t="s">
        <v>171</v>
      </c>
      <c r="U147" s="24" t="s">
        <v>171</v>
      </c>
      <c r="V147" s="24" t="s">
        <v>171</v>
      </c>
      <c r="W147" s="24" t="s">
        <v>171</v>
      </c>
      <c r="X147" s="24" t="s">
        <v>171</v>
      </c>
      <c r="Y147" s="24" t="s">
        <v>171</v>
      </c>
      <c r="Z147" s="24" t="s">
        <v>171</v>
      </c>
      <c r="AA147" s="24" t="s">
        <v>171</v>
      </c>
      <c r="AB147" s="24" t="s">
        <v>171</v>
      </c>
      <c r="AC147" s="24" t="s">
        <v>171</v>
      </c>
      <c r="AD147" s="24" t="s">
        <v>171</v>
      </c>
      <c r="AE147" s="24" t="s">
        <v>171</v>
      </c>
      <c r="AF147" s="24" t="s">
        <v>171</v>
      </c>
      <c r="AG147" s="24" t="s">
        <v>171</v>
      </c>
      <c r="AH147" s="24" t="s">
        <v>171</v>
      </c>
      <c r="AI147" s="24" t="s">
        <v>171</v>
      </c>
      <c r="AJ147" s="24" t="s">
        <v>171</v>
      </c>
      <c r="AK147" s="24" t="s">
        <v>171</v>
      </c>
      <c r="AL147" s="24" t="s">
        <v>171</v>
      </c>
      <c r="AM147" s="24" t="s">
        <v>171</v>
      </c>
      <c r="AN147" s="24" t="s">
        <v>171</v>
      </c>
      <c r="AO147" s="24" t="s">
        <v>171</v>
      </c>
      <c r="AP147" s="24" t="s">
        <v>171</v>
      </c>
      <c r="AQ147" s="24" t="s">
        <v>171</v>
      </c>
      <c r="AR147" s="24" t="s">
        <v>171</v>
      </c>
      <c r="AS147" s="24" t="s">
        <v>171</v>
      </c>
      <c r="AT147" s="24" t="s">
        <v>171</v>
      </c>
      <c r="AU147" s="24" t="s">
        <v>171</v>
      </c>
      <c r="AV147" s="24" t="s">
        <v>171</v>
      </c>
      <c r="AW147" s="24" t="s">
        <v>171</v>
      </c>
      <c r="AX147" s="24" t="s">
        <v>171</v>
      </c>
      <c r="AY147" s="24" t="s">
        <v>171</v>
      </c>
      <c r="AZ147" s="24" t="s">
        <v>171</v>
      </c>
      <c r="BA147" s="24" t="s">
        <v>171</v>
      </c>
      <c r="BB147" s="24" t="s">
        <v>171</v>
      </c>
      <c r="BC147" s="24" t="s">
        <v>171</v>
      </c>
      <c r="BD147" s="24" t="s">
        <v>171</v>
      </c>
      <c r="BE147" s="24" t="s">
        <v>171</v>
      </c>
      <c r="BF147" s="24" t="s">
        <v>171</v>
      </c>
      <c r="BG147" s="24" t="s">
        <v>171</v>
      </c>
    </row>
    <row r="148" spans="1:59">
      <c r="A148" s="31" t="s">
        <v>258</v>
      </c>
      <c r="B148" s="24" t="s">
        <v>171</v>
      </c>
      <c r="C148" s="24" t="s">
        <v>171</v>
      </c>
      <c r="D148" s="24" t="s">
        <v>171</v>
      </c>
      <c r="E148" s="24" t="s">
        <v>171</v>
      </c>
      <c r="F148" s="24" t="s">
        <v>171</v>
      </c>
      <c r="G148" s="24" t="s">
        <v>171</v>
      </c>
      <c r="H148" s="24" t="s">
        <v>171</v>
      </c>
      <c r="I148" s="24" t="s">
        <v>171</v>
      </c>
      <c r="J148" s="24" t="s">
        <v>171</v>
      </c>
      <c r="K148" s="24" t="s">
        <v>171</v>
      </c>
      <c r="L148" s="24" t="s">
        <v>171</v>
      </c>
      <c r="M148" s="24" t="s">
        <v>171</v>
      </c>
      <c r="N148" s="24" t="s">
        <v>171</v>
      </c>
      <c r="O148" s="24" t="s">
        <v>171</v>
      </c>
      <c r="P148" s="24" t="s">
        <v>171</v>
      </c>
      <c r="Q148" s="24" t="s">
        <v>171</v>
      </c>
      <c r="R148" s="24" t="s">
        <v>171</v>
      </c>
      <c r="S148" s="24" t="s">
        <v>171</v>
      </c>
      <c r="T148" s="24" t="s">
        <v>171</v>
      </c>
      <c r="U148" s="24" t="s">
        <v>171</v>
      </c>
      <c r="V148" s="24" t="s">
        <v>171</v>
      </c>
      <c r="W148" s="24" t="s">
        <v>171</v>
      </c>
      <c r="X148" s="24" t="s">
        <v>171</v>
      </c>
      <c r="Y148" s="24" t="s">
        <v>171</v>
      </c>
      <c r="Z148" s="24" t="s">
        <v>171</v>
      </c>
      <c r="AA148" s="24" t="s">
        <v>171</v>
      </c>
      <c r="AB148" s="24" t="s">
        <v>171</v>
      </c>
      <c r="AC148" s="24" t="s">
        <v>171</v>
      </c>
      <c r="AD148" s="24" t="s">
        <v>171</v>
      </c>
      <c r="AE148" s="24" t="s">
        <v>171</v>
      </c>
      <c r="AF148" s="24" t="s">
        <v>171</v>
      </c>
      <c r="AG148" s="24" t="s">
        <v>171</v>
      </c>
      <c r="AH148" s="24" t="s">
        <v>171</v>
      </c>
      <c r="AI148" s="24" t="s">
        <v>171</v>
      </c>
      <c r="AJ148" s="24" t="s">
        <v>171</v>
      </c>
      <c r="AK148" s="24" t="s">
        <v>171</v>
      </c>
      <c r="AL148" s="24" t="s">
        <v>171</v>
      </c>
      <c r="AM148" s="24" t="s">
        <v>171</v>
      </c>
      <c r="AN148" s="24" t="s">
        <v>171</v>
      </c>
      <c r="AO148" s="24" t="s">
        <v>171</v>
      </c>
      <c r="AP148" s="24" t="s">
        <v>171</v>
      </c>
      <c r="AQ148" s="24" t="s">
        <v>171</v>
      </c>
      <c r="AR148" s="24" t="s">
        <v>171</v>
      </c>
      <c r="AS148" s="24" t="s">
        <v>171</v>
      </c>
      <c r="AT148" s="24" t="s">
        <v>171</v>
      </c>
      <c r="AU148" s="24" t="s">
        <v>171</v>
      </c>
      <c r="AV148" s="24" t="s">
        <v>171</v>
      </c>
      <c r="AW148" s="24" t="s">
        <v>171</v>
      </c>
      <c r="AX148" s="24" t="s">
        <v>171</v>
      </c>
      <c r="AY148" s="24" t="s">
        <v>171</v>
      </c>
      <c r="AZ148" s="24" t="s">
        <v>171</v>
      </c>
      <c r="BA148" s="24" t="s">
        <v>171</v>
      </c>
      <c r="BB148" s="24" t="s">
        <v>171</v>
      </c>
      <c r="BC148" s="24" t="s">
        <v>171</v>
      </c>
      <c r="BD148" s="24" t="s">
        <v>171</v>
      </c>
      <c r="BE148" s="24" t="s">
        <v>171</v>
      </c>
      <c r="BF148" s="24" t="s">
        <v>171</v>
      </c>
      <c r="BG148" s="24" t="s">
        <v>171</v>
      </c>
    </row>
    <row r="149" spans="1:59">
      <c r="A149" s="31" t="s">
        <v>259</v>
      </c>
      <c r="B149" s="24" t="s">
        <v>171</v>
      </c>
      <c r="C149" s="24" t="s">
        <v>171</v>
      </c>
      <c r="D149" s="24" t="s">
        <v>171</v>
      </c>
      <c r="E149" s="24" t="s">
        <v>171</v>
      </c>
      <c r="F149" s="24" t="s">
        <v>171</v>
      </c>
      <c r="G149" s="24" t="s">
        <v>171</v>
      </c>
      <c r="H149" s="24" t="s">
        <v>171</v>
      </c>
      <c r="I149" s="24" t="s">
        <v>171</v>
      </c>
      <c r="J149" s="24" t="s">
        <v>171</v>
      </c>
      <c r="K149" s="24" t="s">
        <v>171</v>
      </c>
      <c r="L149" s="24" t="s">
        <v>171</v>
      </c>
      <c r="M149" s="24" t="s">
        <v>171</v>
      </c>
      <c r="N149" s="24" t="s">
        <v>171</v>
      </c>
      <c r="O149" s="24" t="s">
        <v>171</v>
      </c>
      <c r="P149" s="24" t="s">
        <v>171</v>
      </c>
      <c r="Q149" s="24" t="s">
        <v>171</v>
      </c>
      <c r="R149" s="24" t="s">
        <v>171</v>
      </c>
      <c r="S149" s="24" t="s">
        <v>171</v>
      </c>
      <c r="T149" s="24" t="s">
        <v>171</v>
      </c>
      <c r="U149" s="24" t="s">
        <v>171</v>
      </c>
      <c r="V149" s="24" t="s">
        <v>171</v>
      </c>
      <c r="W149" s="24" t="s">
        <v>171</v>
      </c>
      <c r="X149" s="24" t="s">
        <v>171</v>
      </c>
      <c r="Y149" s="24" t="s">
        <v>171</v>
      </c>
      <c r="Z149" s="24" t="s">
        <v>171</v>
      </c>
      <c r="AA149" s="24" t="s">
        <v>171</v>
      </c>
      <c r="AB149" s="24" t="s">
        <v>171</v>
      </c>
      <c r="AC149" s="24" t="s">
        <v>171</v>
      </c>
      <c r="AD149" s="24" t="s">
        <v>171</v>
      </c>
      <c r="AE149" s="24" t="s">
        <v>171</v>
      </c>
      <c r="AF149" s="24" t="s">
        <v>171</v>
      </c>
      <c r="AG149" s="24" t="s">
        <v>171</v>
      </c>
      <c r="AH149" s="24" t="s">
        <v>171</v>
      </c>
      <c r="AI149" s="24" t="s">
        <v>171</v>
      </c>
      <c r="AJ149" s="24" t="s">
        <v>171</v>
      </c>
      <c r="AK149" s="24" t="s">
        <v>171</v>
      </c>
      <c r="AL149" s="24" t="s">
        <v>171</v>
      </c>
      <c r="AM149" s="24" t="s">
        <v>171</v>
      </c>
      <c r="AN149" s="24" t="s">
        <v>171</v>
      </c>
      <c r="AO149" s="24" t="s">
        <v>171</v>
      </c>
      <c r="AP149" s="24" t="s">
        <v>171</v>
      </c>
      <c r="AQ149" s="24" t="s">
        <v>171</v>
      </c>
      <c r="AR149" s="24" t="s">
        <v>171</v>
      </c>
      <c r="AS149" s="24" t="s">
        <v>171</v>
      </c>
      <c r="AT149" s="24" t="s">
        <v>171</v>
      </c>
      <c r="AU149" s="24" t="s">
        <v>171</v>
      </c>
      <c r="AV149" s="24" t="s">
        <v>171</v>
      </c>
      <c r="AW149" s="24" t="s">
        <v>171</v>
      </c>
      <c r="AX149" s="24" t="s">
        <v>171</v>
      </c>
      <c r="AY149" s="24" t="s">
        <v>171</v>
      </c>
      <c r="AZ149" s="24" t="s">
        <v>171</v>
      </c>
      <c r="BA149" s="24" t="s">
        <v>171</v>
      </c>
      <c r="BB149" s="24" t="s">
        <v>171</v>
      </c>
      <c r="BC149" s="24" t="s">
        <v>171</v>
      </c>
      <c r="BD149" s="24" t="s">
        <v>171</v>
      </c>
      <c r="BE149" s="24" t="s">
        <v>171</v>
      </c>
      <c r="BF149" s="24" t="s">
        <v>171</v>
      </c>
      <c r="BG149" s="24" t="s">
        <v>171</v>
      </c>
    </row>
    <row r="150" spans="1:59">
      <c r="A150" s="31" t="s">
        <v>162</v>
      </c>
      <c r="B150" s="24" t="s">
        <v>162</v>
      </c>
      <c r="C150" s="24" t="s">
        <v>162</v>
      </c>
      <c r="D150" s="24" t="s">
        <v>162</v>
      </c>
      <c r="E150" s="24" t="s">
        <v>162</v>
      </c>
      <c r="F150" s="24" t="s">
        <v>162</v>
      </c>
      <c r="G150" s="24" t="s">
        <v>162</v>
      </c>
      <c r="H150" s="24" t="s">
        <v>162</v>
      </c>
      <c r="I150" s="24" t="s">
        <v>162</v>
      </c>
      <c r="J150" s="24" t="s">
        <v>162</v>
      </c>
      <c r="K150" s="24" t="s">
        <v>162</v>
      </c>
      <c r="L150" s="24" t="s">
        <v>162</v>
      </c>
      <c r="M150" s="24" t="s">
        <v>162</v>
      </c>
      <c r="N150" s="24" t="s">
        <v>162</v>
      </c>
      <c r="O150" s="24" t="s">
        <v>162</v>
      </c>
      <c r="P150" s="24" t="s">
        <v>162</v>
      </c>
      <c r="Q150" s="24" t="s">
        <v>162</v>
      </c>
      <c r="R150" s="24" t="s">
        <v>162</v>
      </c>
      <c r="S150" s="24" t="s">
        <v>162</v>
      </c>
      <c r="T150" s="24" t="s">
        <v>162</v>
      </c>
      <c r="U150" s="24" t="s">
        <v>162</v>
      </c>
      <c r="V150" s="24" t="s">
        <v>162</v>
      </c>
      <c r="W150" s="24" t="s">
        <v>162</v>
      </c>
      <c r="X150" s="24" t="s">
        <v>162</v>
      </c>
      <c r="Y150" s="24" t="s">
        <v>162</v>
      </c>
      <c r="Z150" s="24" t="s">
        <v>162</v>
      </c>
      <c r="AA150" s="24" t="s">
        <v>162</v>
      </c>
      <c r="AB150" s="24" t="s">
        <v>162</v>
      </c>
      <c r="AC150" s="24" t="s">
        <v>162</v>
      </c>
      <c r="AD150" s="24" t="s">
        <v>162</v>
      </c>
      <c r="AE150" s="24" t="s">
        <v>162</v>
      </c>
      <c r="AF150" s="24" t="s">
        <v>162</v>
      </c>
      <c r="AG150" s="24" t="s">
        <v>162</v>
      </c>
      <c r="AH150" s="24" t="s">
        <v>162</v>
      </c>
      <c r="AI150" s="24" t="s">
        <v>162</v>
      </c>
      <c r="AJ150" s="24" t="s">
        <v>162</v>
      </c>
      <c r="AK150" s="24" t="s">
        <v>162</v>
      </c>
      <c r="AL150" s="24" t="s">
        <v>162</v>
      </c>
      <c r="AM150" s="24" t="s">
        <v>162</v>
      </c>
      <c r="AN150" s="24" t="s">
        <v>162</v>
      </c>
      <c r="AO150" s="24" t="s">
        <v>162</v>
      </c>
      <c r="AP150" s="24" t="s">
        <v>162</v>
      </c>
      <c r="AQ150" s="24" t="s">
        <v>162</v>
      </c>
      <c r="AR150" s="24" t="s">
        <v>162</v>
      </c>
      <c r="AS150" s="24" t="s">
        <v>162</v>
      </c>
      <c r="AT150" s="24" t="s">
        <v>162</v>
      </c>
      <c r="AU150" s="24" t="s">
        <v>162</v>
      </c>
      <c r="AV150" s="24" t="s">
        <v>162</v>
      </c>
      <c r="AW150" s="24" t="s">
        <v>162</v>
      </c>
      <c r="AX150" s="24" t="s">
        <v>162</v>
      </c>
      <c r="AY150" s="24" t="s">
        <v>162</v>
      </c>
      <c r="AZ150" s="24" t="s">
        <v>162</v>
      </c>
      <c r="BA150" s="24" t="s">
        <v>162</v>
      </c>
      <c r="BB150" s="24" t="s">
        <v>162</v>
      </c>
      <c r="BC150" s="24" t="s">
        <v>162</v>
      </c>
      <c r="BD150" s="24" t="s">
        <v>162</v>
      </c>
      <c r="BE150" s="24" t="s">
        <v>162</v>
      </c>
      <c r="BF150" s="24" t="s">
        <v>162</v>
      </c>
      <c r="BG150" s="24" t="s">
        <v>162</v>
      </c>
    </row>
    <row r="151" spans="1:59">
      <c r="A151" s="31" t="s">
        <v>262</v>
      </c>
      <c r="B151" s="24" t="s">
        <v>162</v>
      </c>
      <c r="C151" s="24" t="s">
        <v>162</v>
      </c>
      <c r="D151" s="24" t="s">
        <v>162</v>
      </c>
      <c r="E151" s="24" t="s">
        <v>162</v>
      </c>
      <c r="F151" s="24" t="s">
        <v>162</v>
      </c>
      <c r="G151" s="24" t="s">
        <v>162</v>
      </c>
      <c r="H151" s="24" t="s">
        <v>162</v>
      </c>
      <c r="I151" s="24" t="s">
        <v>162</v>
      </c>
      <c r="J151" s="24" t="s">
        <v>162</v>
      </c>
      <c r="K151" s="24" t="s">
        <v>162</v>
      </c>
      <c r="L151" s="24" t="s">
        <v>162</v>
      </c>
      <c r="M151" s="24" t="s">
        <v>162</v>
      </c>
      <c r="N151" s="24" t="s">
        <v>162</v>
      </c>
      <c r="O151" s="24" t="s">
        <v>162</v>
      </c>
      <c r="P151" s="24" t="s">
        <v>162</v>
      </c>
      <c r="Q151" s="24" t="s">
        <v>162</v>
      </c>
      <c r="R151" s="24" t="s">
        <v>162</v>
      </c>
      <c r="S151" s="24" t="s">
        <v>162</v>
      </c>
      <c r="T151" s="24" t="s">
        <v>162</v>
      </c>
      <c r="U151" s="24" t="s">
        <v>162</v>
      </c>
      <c r="V151" s="24" t="s">
        <v>162</v>
      </c>
      <c r="W151" s="24" t="s">
        <v>162</v>
      </c>
      <c r="X151" s="24" t="s">
        <v>162</v>
      </c>
      <c r="Y151" s="24" t="s">
        <v>162</v>
      </c>
      <c r="Z151" s="24" t="s">
        <v>162</v>
      </c>
      <c r="AA151" s="24" t="s">
        <v>162</v>
      </c>
      <c r="AB151" s="24" t="s">
        <v>162</v>
      </c>
      <c r="AC151" s="24" t="s">
        <v>162</v>
      </c>
      <c r="AD151" s="24" t="s">
        <v>162</v>
      </c>
      <c r="AE151" s="24" t="s">
        <v>162</v>
      </c>
      <c r="AF151" s="24" t="s">
        <v>162</v>
      </c>
      <c r="AG151" s="24" t="s">
        <v>162</v>
      </c>
      <c r="AH151" s="24" t="s">
        <v>162</v>
      </c>
      <c r="AI151" s="24" t="s">
        <v>162</v>
      </c>
      <c r="AJ151" s="24" t="s">
        <v>162</v>
      </c>
      <c r="AK151" s="24" t="s">
        <v>162</v>
      </c>
      <c r="AL151" s="24" t="s">
        <v>162</v>
      </c>
      <c r="AM151" s="24" t="s">
        <v>162</v>
      </c>
      <c r="AN151" s="24" t="s">
        <v>162</v>
      </c>
      <c r="AO151" s="24" t="s">
        <v>162</v>
      </c>
      <c r="AP151" s="24" t="s">
        <v>162</v>
      </c>
      <c r="AQ151" s="24" t="s">
        <v>162</v>
      </c>
      <c r="AR151" s="24" t="s">
        <v>162</v>
      </c>
      <c r="AS151" s="24" t="s">
        <v>162</v>
      </c>
      <c r="AT151" s="24" t="s">
        <v>162</v>
      </c>
      <c r="AU151" s="24" t="s">
        <v>162</v>
      </c>
      <c r="AV151" s="24" t="s">
        <v>162</v>
      </c>
      <c r="AW151" s="24" t="s">
        <v>162</v>
      </c>
      <c r="AX151" s="24" t="s">
        <v>162</v>
      </c>
      <c r="AY151" s="24" t="s">
        <v>162</v>
      </c>
      <c r="AZ151" s="24" t="s">
        <v>162</v>
      </c>
      <c r="BA151" s="24" t="s">
        <v>162</v>
      </c>
      <c r="BB151" s="24" t="s">
        <v>162</v>
      </c>
      <c r="BC151" s="24" t="s">
        <v>162</v>
      </c>
      <c r="BD151" s="24" t="s">
        <v>162</v>
      </c>
      <c r="BE151" s="24" t="s">
        <v>162</v>
      </c>
      <c r="BF151" s="24" t="s">
        <v>162</v>
      </c>
      <c r="BG151" s="24" t="s">
        <v>162</v>
      </c>
    </row>
    <row r="152" spans="1:59">
      <c r="A152" s="31" t="s">
        <v>263</v>
      </c>
      <c r="B152" s="24" t="s">
        <v>171</v>
      </c>
      <c r="C152" s="60">
        <v>0.10100000000000001</v>
      </c>
      <c r="D152" s="24" t="s">
        <v>171</v>
      </c>
      <c r="E152" s="60">
        <v>0.114</v>
      </c>
      <c r="F152" s="24" t="s">
        <v>171</v>
      </c>
      <c r="G152" s="60">
        <v>0.108</v>
      </c>
      <c r="H152" s="24" t="s">
        <v>171</v>
      </c>
      <c r="I152" s="60">
        <v>0.187</v>
      </c>
      <c r="J152" s="24" t="s">
        <v>171</v>
      </c>
      <c r="K152" s="60">
        <v>0.124</v>
      </c>
      <c r="L152" s="24" t="s">
        <v>171</v>
      </c>
      <c r="M152" s="60">
        <v>0.13400000000000001</v>
      </c>
      <c r="N152" s="24" t="s">
        <v>171</v>
      </c>
      <c r="O152" s="60">
        <v>9.5000000000000001E-2</v>
      </c>
      <c r="P152" s="24" t="s">
        <v>171</v>
      </c>
      <c r="Q152" s="60">
        <v>0.126</v>
      </c>
      <c r="R152" s="24" t="s">
        <v>171</v>
      </c>
      <c r="S152" s="60">
        <v>0.12</v>
      </c>
      <c r="T152" s="24" t="s">
        <v>171</v>
      </c>
      <c r="U152" s="60">
        <v>0.104</v>
      </c>
      <c r="V152" s="24" t="s">
        <v>171</v>
      </c>
      <c r="W152" s="60">
        <v>0.14599999999999999</v>
      </c>
      <c r="X152" s="24" t="s">
        <v>171</v>
      </c>
      <c r="Y152" s="60">
        <v>0.14599999999999999</v>
      </c>
      <c r="Z152" s="24" t="s">
        <v>171</v>
      </c>
      <c r="AA152" s="60">
        <v>0.16</v>
      </c>
      <c r="AB152" s="24" t="s">
        <v>171</v>
      </c>
      <c r="AC152" s="60">
        <v>8.3000000000000004E-2</v>
      </c>
      <c r="AD152" s="24" t="s">
        <v>171</v>
      </c>
      <c r="AE152" s="60">
        <v>9.1999999999999998E-2</v>
      </c>
      <c r="AF152" s="24" t="s">
        <v>171</v>
      </c>
      <c r="AG152" s="60">
        <v>0.11799999999999999</v>
      </c>
      <c r="AH152" s="24" t="s">
        <v>171</v>
      </c>
      <c r="AI152" s="60">
        <v>0.13300000000000001</v>
      </c>
      <c r="AJ152" s="24" t="s">
        <v>171</v>
      </c>
      <c r="AK152" s="60">
        <v>0.129</v>
      </c>
      <c r="AL152" s="24" t="s">
        <v>171</v>
      </c>
      <c r="AM152" s="60">
        <v>0.122</v>
      </c>
      <c r="AN152" s="24" t="s">
        <v>171</v>
      </c>
      <c r="AO152" s="60">
        <v>0.12</v>
      </c>
      <c r="AP152" s="24" t="s">
        <v>171</v>
      </c>
      <c r="AQ152" s="60">
        <v>8.7999999999999995E-2</v>
      </c>
      <c r="AR152" s="24" t="s">
        <v>171</v>
      </c>
      <c r="AS152" s="60">
        <v>0.155</v>
      </c>
      <c r="AT152" s="24" t="s">
        <v>171</v>
      </c>
      <c r="AU152" s="60">
        <v>0.127</v>
      </c>
      <c r="AV152" s="24" t="s">
        <v>171</v>
      </c>
      <c r="AW152" s="60">
        <v>0.17199999999999999</v>
      </c>
      <c r="AX152" s="24" t="s">
        <v>171</v>
      </c>
      <c r="AY152" s="60">
        <v>9.5000000000000001E-2</v>
      </c>
      <c r="AZ152" s="24" t="s">
        <v>171</v>
      </c>
      <c r="BA152" s="60">
        <v>0.114</v>
      </c>
      <c r="BB152" s="24" t="s">
        <v>171</v>
      </c>
      <c r="BC152" s="60">
        <v>0.14799999999999999</v>
      </c>
      <c r="BD152" s="24" t="s">
        <v>171</v>
      </c>
      <c r="BE152" s="60">
        <v>0.109</v>
      </c>
      <c r="BF152" s="24" t="s">
        <v>171</v>
      </c>
      <c r="BG152" s="60">
        <v>0.14199999999999999</v>
      </c>
    </row>
    <row r="153" spans="1:59">
      <c r="A153" s="31" t="s">
        <v>264</v>
      </c>
      <c r="B153" s="24" t="s">
        <v>171</v>
      </c>
      <c r="C153" s="60">
        <v>0.157</v>
      </c>
      <c r="D153" s="24" t="s">
        <v>171</v>
      </c>
      <c r="E153" s="60">
        <v>0.18</v>
      </c>
      <c r="F153" s="24" t="s">
        <v>171</v>
      </c>
      <c r="G153" s="60">
        <v>0.17</v>
      </c>
      <c r="H153" s="24" t="s">
        <v>171</v>
      </c>
      <c r="I153" s="60">
        <v>0.308</v>
      </c>
      <c r="J153" s="24" t="s">
        <v>171</v>
      </c>
      <c r="K153" s="60">
        <v>0.21099999999999999</v>
      </c>
      <c r="L153" s="24" t="s">
        <v>171</v>
      </c>
      <c r="M153" s="60">
        <v>0.27800000000000002</v>
      </c>
      <c r="N153" s="24" t="s">
        <v>171</v>
      </c>
      <c r="O153" s="60">
        <v>0.17</v>
      </c>
      <c r="P153" s="24" t="s">
        <v>171</v>
      </c>
      <c r="Q153" s="60">
        <v>0.184</v>
      </c>
      <c r="R153" s="24" t="s">
        <v>171</v>
      </c>
      <c r="S153" s="60">
        <v>0.191</v>
      </c>
      <c r="T153" s="24" t="s">
        <v>171</v>
      </c>
      <c r="U153" s="60">
        <v>0.14699999999999999</v>
      </c>
      <c r="V153" s="24" t="s">
        <v>171</v>
      </c>
      <c r="W153" s="60">
        <v>0.24399999999999999</v>
      </c>
      <c r="X153" s="24" t="s">
        <v>171</v>
      </c>
      <c r="Y153" s="60">
        <v>0.248</v>
      </c>
      <c r="Z153" s="24" t="s">
        <v>171</v>
      </c>
      <c r="AA153" s="60">
        <v>0.186</v>
      </c>
      <c r="AB153" s="24" t="s">
        <v>171</v>
      </c>
      <c r="AC153" s="60">
        <v>0.17399999999999999</v>
      </c>
      <c r="AD153" s="24" t="s">
        <v>171</v>
      </c>
      <c r="AE153" s="60">
        <v>0.17799999999999999</v>
      </c>
      <c r="AF153" s="24" t="s">
        <v>171</v>
      </c>
      <c r="AG153" s="60">
        <v>0.18099999999999999</v>
      </c>
      <c r="AH153" s="24" t="s">
        <v>171</v>
      </c>
      <c r="AI153" s="60">
        <v>0.23899999999999999</v>
      </c>
      <c r="AJ153" s="24" t="s">
        <v>171</v>
      </c>
      <c r="AK153" s="60">
        <v>0.23799999999999999</v>
      </c>
      <c r="AL153" s="24" t="s">
        <v>171</v>
      </c>
      <c r="AM153" s="60">
        <v>0.184</v>
      </c>
      <c r="AN153" s="24" t="s">
        <v>171</v>
      </c>
      <c r="AO153" s="60">
        <v>0.217</v>
      </c>
      <c r="AP153" s="24" t="s">
        <v>171</v>
      </c>
      <c r="AQ153" s="60">
        <v>0.19400000000000001</v>
      </c>
      <c r="AR153" s="24" t="s">
        <v>171</v>
      </c>
      <c r="AS153" s="60">
        <v>0.24399999999999999</v>
      </c>
      <c r="AT153" s="24" t="s">
        <v>171</v>
      </c>
      <c r="AU153" s="60">
        <v>0.19800000000000001</v>
      </c>
      <c r="AV153" s="24" t="s">
        <v>171</v>
      </c>
      <c r="AW153" s="60">
        <v>0.28299999999999997</v>
      </c>
      <c r="AX153" s="24" t="s">
        <v>171</v>
      </c>
      <c r="AY153" s="60">
        <v>0.188</v>
      </c>
      <c r="AZ153" s="24" t="s">
        <v>171</v>
      </c>
      <c r="BA153" s="60">
        <v>0.17799999999999999</v>
      </c>
      <c r="BB153" s="24" t="s">
        <v>171</v>
      </c>
      <c r="BC153" s="60">
        <v>0.249</v>
      </c>
      <c r="BD153" s="24" t="s">
        <v>171</v>
      </c>
      <c r="BE153" s="60">
        <v>0.182</v>
      </c>
      <c r="BF153" s="24" t="s">
        <v>171</v>
      </c>
      <c r="BG153" s="60">
        <v>0.218</v>
      </c>
    </row>
    <row r="154" spans="1:59">
      <c r="A154" s="31" t="s">
        <v>265</v>
      </c>
      <c r="B154" s="24" t="s">
        <v>171</v>
      </c>
      <c r="C154" s="60">
        <v>0.17100000000000001</v>
      </c>
      <c r="D154" s="24" t="s">
        <v>171</v>
      </c>
      <c r="E154" s="60">
        <v>0.20200000000000001</v>
      </c>
      <c r="F154" s="24" t="s">
        <v>171</v>
      </c>
      <c r="G154" s="60">
        <v>0.11700000000000001</v>
      </c>
      <c r="H154" s="24" t="s">
        <v>171</v>
      </c>
      <c r="I154" s="60">
        <v>0.56799999999999995</v>
      </c>
      <c r="J154" s="24" t="s">
        <v>171</v>
      </c>
      <c r="K154" s="60">
        <v>0.33700000000000002</v>
      </c>
      <c r="L154" s="24" t="s">
        <v>171</v>
      </c>
      <c r="M154" s="60">
        <v>0.43</v>
      </c>
      <c r="N154" s="24" t="s">
        <v>171</v>
      </c>
      <c r="O154" s="60">
        <v>0.20699999999999999</v>
      </c>
      <c r="P154" s="24" t="s">
        <v>171</v>
      </c>
      <c r="Q154" s="60">
        <v>0.24199999999999999</v>
      </c>
      <c r="R154" s="24" t="s">
        <v>171</v>
      </c>
      <c r="S154" s="60">
        <v>0.22600000000000001</v>
      </c>
      <c r="T154" s="24" t="s">
        <v>171</v>
      </c>
      <c r="U154" s="60">
        <v>0.315</v>
      </c>
      <c r="V154" s="24" t="s">
        <v>171</v>
      </c>
      <c r="W154" s="60">
        <v>0.376</v>
      </c>
      <c r="X154" s="24" t="s">
        <v>171</v>
      </c>
      <c r="Y154" s="60">
        <v>0.312</v>
      </c>
      <c r="Z154" s="24" t="s">
        <v>171</v>
      </c>
      <c r="AA154" s="60">
        <v>0.14699999999999999</v>
      </c>
      <c r="AB154" s="24" t="s">
        <v>171</v>
      </c>
      <c r="AC154" s="60">
        <v>0.22800000000000001</v>
      </c>
      <c r="AD154" s="24" t="s">
        <v>171</v>
      </c>
      <c r="AE154" s="60">
        <v>0.25800000000000001</v>
      </c>
      <c r="AF154" s="24" t="s">
        <v>171</v>
      </c>
      <c r="AG154" s="60">
        <v>0.14099999999999999</v>
      </c>
      <c r="AH154" s="24" t="s">
        <v>171</v>
      </c>
      <c r="AI154" s="60">
        <v>0.34699999999999998</v>
      </c>
      <c r="AJ154" s="24" t="s">
        <v>171</v>
      </c>
      <c r="AK154" s="60">
        <v>0.41599999999999998</v>
      </c>
      <c r="AL154" s="24" t="s">
        <v>171</v>
      </c>
      <c r="AM154" s="60">
        <v>0.19400000000000001</v>
      </c>
      <c r="AN154" s="24" t="s">
        <v>171</v>
      </c>
      <c r="AO154" s="60">
        <v>0.432</v>
      </c>
      <c r="AP154" s="24" t="s">
        <v>171</v>
      </c>
      <c r="AQ154" s="60">
        <v>0.19</v>
      </c>
      <c r="AR154" s="24" t="s">
        <v>171</v>
      </c>
      <c r="AS154" s="60">
        <v>0.27300000000000002</v>
      </c>
      <c r="AT154" s="24" t="s">
        <v>171</v>
      </c>
      <c r="AU154" s="60">
        <v>0.19700000000000001</v>
      </c>
      <c r="AV154" s="24" t="s">
        <v>171</v>
      </c>
      <c r="AW154" s="60">
        <v>0.51</v>
      </c>
      <c r="AX154" s="24" t="s">
        <v>171</v>
      </c>
      <c r="AY154" s="60">
        <v>7.0999999999999994E-2</v>
      </c>
      <c r="AZ154" s="24" t="s">
        <v>171</v>
      </c>
      <c r="BA154" s="60">
        <v>0.30499999999999999</v>
      </c>
      <c r="BB154" s="24" t="s">
        <v>171</v>
      </c>
      <c r="BC154" s="60">
        <v>0.34899999999999998</v>
      </c>
      <c r="BD154" s="24" t="s">
        <v>171</v>
      </c>
      <c r="BE154" s="60">
        <v>0.3</v>
      </c>
      <c r="BF154" s="24" t="s">
        <v>171</v>
      </c>
      <c r="BG154" s="60">
        <v>0.255</v>
      </c>
    </row>
    <row r="155" spans="1:59">
      <c r="A155" s="31" t="s">
        <v>266</v>
      </c>
      <c r="B155" s="24" t="s">
        <v>171</v>
      </c>
      <c r="C155" s="60">
        <v>4.9000000000000002E-2</v>
      </c>
      <c r="D155" s="24" t="s">
        <v>171</v>
      </c>
      <c r="E155" s="60">
        <v>5.1999999999999998E-2</v>
      </c>
      <c r="F155" s="24" t="s">
        <v>171</v>
      </c>
      <c r="G155" s="60">
        <v>8.6999999999999994E-2</v>
      </c>
      <c r="H155" s="24" t="s">
        <v>171</v>
      </c>
      <c r="I155" s="60">
        <v>0.126</v>
      </c>
      <c r="J155" s="24" t="s">
        <v>171</v>
      </c>
      <c r="K155" s="60">
        <v>6.7000000000000004E-2</v>
      </c>
      <c r="L155" s="24" t="s">
        <v>171</v>
      </c>
      <c r="M155" s="60">
        <v>9.5000000000000001E-2</v>
      </c>
      <c r="N155" s="24" t="s">
        <v>171</v>
      </c>
      <c r="O155" s="60">
        <v>4.8000000000000001E-2</v>
      </c>
      <c r="P155" s="24" t="s">
        <v>171</v>
      </c>
      <c r="Q155" s="60">
        <v>7.0999999999999994E-2</v>
      </c>
      <c r="R155" s="24" t="s">
        <v>171</v>
      </c>
      <c r="S155" s="60">
        <v>6.9000000000000006E-2</v>
      </c>
      <c r="T155" s="24" t="s">
        <v>171</v>
      </c>
      <c r="U155" s="60">
        <v>7.2999999999999995E-2</v>
      </c>
      <c r="V155" s="24" t="s">
        <v>171</v>
      </c>
      <c r="W155" s="60">
        <v>0.11600000000000001</v>
      </c>
      <c r="X155" s="24" t="s">
        <v>171</v>
      </c>
      <c r="Y155" s="60">
        <v>0.06</v>
      </c>
      <c r="Z155" s="24" t="s">
        <v>171</v>
      </c>
      <c r="AA155" s="60">
        <v>9.6000000000000002E-2</v>
      </c>
      <c r="AB155" s="24" t="s">
        <v>171</v>
      </c>
      <c r="AC155" s="60">
        <v>4.4999999999999998E-2</v>
      </c>
      <c r="AD155" s="24" t="s">
        <v>171</v>
      </c>
      <c r="AE155" s="60">
        <v>5.1999999999999998E-2</v>
      </c>
      <c r="AF155" s="24" t="s">
        <v>171</v>
      </c>
      <c r="AG155" s="60">
        <v>8.5000000000000006E-2</v>
      </c>
      <c r="AH155" s="24" t="s">
        <v>171</v>
      </c>
      <c r="AI155" s="60">
        <v>6.5000000000000002E-2</v>
      </c>
      <c r="AJ155" s="24" t="s">
        <v>171</v>
      </c>
      <c r="AK155" s="60">
        <v>0.08</v>
      </c>
      <c r="AL155" s="24" t="s">
        <v>171</v>
      </c>
      <c r="AM155" s="60">
        <v>6.9000000000000006E-2</v>
      </c>
      <c r="AN155" s="24" t="s">
        <v>171</v>
      </c>
      <c r="AO155" s="60">
        <v>7.9000000000000001E-2</v>
      </c>
      <c r="AP155" s="24" t="s">
        <v>171</v>
      </c>
      <c r="AQ155" s="60">
        <v>8.3000000000000004E-2</v>
      </c>
      <c r="AR155" s="24" t="s">
        <v>171</v>
      </c>
      <c r="AS155" s="60">
        <v>9.7000000000000003E-2</v>
      </c>
      <c r="AT155" s="24" t="s">
        <v>171</v>
      </c>
      <c r="AU155" s="60">
        <v>7.6999999999999999E-2</v>
      </c>
      <c r="AV155" s="24" t="s">
        <v>171</v>
      </c>
      <c r="AW155" s="60">
        <v>9.5000000000000001E-2</v>
      </c>
      <c r="AX155" s="24" t="s">
        <v>171</v>
      </c>
      <c r="AY155" s="60">
        <v>5.8000000000000003E-2</v>
      </c>
      <c r="AZ155" s="24" t="s">
        <v>171</v>
      </c>
      <c r="BA155" s="60">
        <v>5.5E-2</v>
      </c>
      <c r="BB155" s="24" t="s">
        <v>171</v>
      </c>
      <c r="BC155" s="60">
        <v>9.1999999999999998E-2</v>
      </c>
      <c r="BD155" s="24" t="s">
        <v>171</v>
      </c>
      <c r="BE155" s="60">
        <v>6.9000000000000006E-2</v>
      </c>
      <c r="BF155" s="24" t="s">
        <v>171</v>
      </c>
      <c r="BG155" s="60">
        <v>0.11700000000000001</v>
      </c>
    </row>
    <row r="156" spans="1:59">
      <c r="A156" s="31" t="s">
        <v>264</v>
      </c>
      <c r="B156" s="24" t="s">
        <v>171</v>
      </c>
      <c r="C156" s="60">
        <v>7.0000000000000007E-2</v>
      </c>
      <c r="D156" s="24" t="s">
        <v>171</v>
      </c>
      <c r="E156" s="60">
        <v>7.5999999999999998E-2</v>
      </c>
      <c r="F156" s="24" t="s">
        <v>171</v>
      </c>
      <c r="G156" s="60">
        <v>0.14099999999999999</v>
      </c>
      <c r="H156" s="24" t="s">
        <v>171</v>
      </c>
      <c r="I156" s="60">
        <v>0.16800000000000001</v>
      </c>
      <c r="J156" s="24" t="s">
        <v>171</v>
      </c>
      <c r="K156" s="60">
        <v>0.104</v>
      </c>
      <c r="L156" s="24" t="s">
        <v>171</v>
      </c>
      <c r="M156" s="60">
        <v>0.20899999999999999</v>
      </c>
      <c r="N156" s="24" t="s">
        <v>171</v>
      </c>
      <c r="O156" s="60">
        <v>8.6999999999999994E-2</v>
      </c>
      <c r="P156" s="24" t="s">
        <v>171</v>
      </c>
      <c r="Q156" s="60">
        <v>8.8999999999999996E-2</v>
      </c>
      <c r="R156" s="24" t="s">
        <v>171</v>
      </c>
      <c r="S156" s="60">
        <v>9.1999999999999998E-2</v>
      </c>
      <c r="T156" s="24" t="s">
        <v>171</v>
      </c>
      <c r="U156" s="60">
        <v>6.9000000000000006E-2</v>
      </c>
      <c r="V156" s="24" t="s">
        <v>171</v>
      </c>
      <c r="W156" s="60">
        <v>0.158</v>
      </c>
      <c r="X156" s="24" t="s">
        <v>171</v>
      </c>
      <c r="Y156" s="60">
        <v>9.7000000000000003E-2</v>
      </c>
      <c r="Z156" s="24" t="s">
        <v>171</v>
      </c>
      <c r="AA156" s="60">
        <v>9.0999999999999998E-2</v>
      </c>
      <c r="AB156" s="24" t="s">
        <v>171</v>
      </c>
      <c r="AC156" s="60">
        <v>0.09</v>
      </c>
      <c r="AD156" s="24" t="s">
        <v>171</v>
      </c>
      <c r="AE156" s="60">
        <v>9.5000000000000001E-2</v>
      </c>
      <c r="AF156" s="24" t="s">
        <v>171</v>
      </c>
      <c r="AG156" s="60">
        <v>9.6000000000000002E-2</v>
      </c>
      <c r="AH156" s="24" t="s">
        <v>171</v>
      </c>
      <c r="AI156" s="60">
        <v>0.11799999999999999</v>
      </c>
      <c r="AJ156" s="24" t="s">
        <v>171</v>
      </c>
      <c r="AK156" s="60">
        <v>0.14399999999999999</v>
      </c>
      <c r="AL156" s="24" t="s">
        <v>171</v>
      </c>
      <c r="AM156" s="60">
        <v>8.8999999999999996E-2</v>
      </c>
      <c r="AN156" s="24" t="s">
        <v>171</v>
      </c>
      <c r="AO156" s="60">
        <v>0.112</v>
      </c>
      <c r="AP156" s="24" t="s">
        <v>171</v>
      </c>
      <c r="AQ156" s="60">
        <v>0.19</v>
      </c>
      <c r="AR156" s="24" t="s">
        <v>171</v>
      </c>
      <c r="AS156" s="60">
        <v>0.15</v>
      </c>
      <c r="AT156" s="24" t="s">
        <v>171</v>
      </c>
      <c r="AU156" s="60">
        <v>0.10199999999999999</v>
      </c>
      <c r="AV156" s="24" t="s">
        <v>171</v>
      </c>
      <c r="AW156" s="60">
        <v>0.16700000000000001</v>
      </c>
      <c r="AX156" s="24" t="s">
        <v>171</v>
      </c>
      <c r="AY156" s="60">
        <v>9.4E-2</v>
      </c>
      <c r="AZ156" s="24" t="s">
        <v>171</v>
      </c>
      <c r="BA156" s="60">
        <v>6.5000000000000002E-2</v>
      </c>
      <c r="BB156" s="24" t="s">
        <v>171</v>
      </c>
      <c r="BC156" s="60">
        <v>0.13600000000000001</v>
      </c>
      <c r="BD156" s="24" t="s">
        <v>171</v>
      </c>
      <c r="BE156" s="60">
        <v>0.114</v>
      </c>
      <c r="BF156" s="24" t="s">
        <v>171</v>
      </c>
      <c r="BG156" s="60">
        <v>0.152</v>
      </c>
    </row>
    <row r="157" spans="1:59">
      <c r="A157" s="31" t="s">
        <v>265</v>
      </c>
      <c r="B157" s="24" t="s">
        <v>171</v>
      </c>
      <c r="C157" s="60">
        <v>6.4000000000000001E-2</v>
      </c>
      <c r="D157" s="24" t="s">
        <v>171</v>
      </c>
      <c r="E157" s="60">
        <v>7.4999999999999997E-2</v>
      </c>
      <c r="F157" s="24" t="s">
        <v>171</v>
      </c>
      <c r="G157" s="60">
        <v>5.7000000000000002E-2</v>
      </c>
      <c r="H157" s="24" t="s">
        <v>171</v>
      </c>
      <c r="I157" s="60">
        <v>0</v>
      </c>
      <c r="J157" s="24" t="s">
        <v>171</v>
      </c>
      <c r="K157" s="60">
        <v>0.14000000000000001</v>
      </c>
      <c r="L157" s="24" t="s">
        <v>171</v>
      </c>
      <c r="M157" s="60">
        <v>0.35499999999999998</v>
      </c>
      <c r="N157" s="24" t="s">
        <v>171</v>
      </c>
      <c r="O157" s="60">
        <v>5.5E-2</v>
      </c>
      <c r="P157" s="24" t="s">
        <v>171</v>
      </c>
      <c r="Q157" s="60">
        <v>9.1999999999999998E-2</v>
      </c>
      <c r="R157" s="24" t="s">
        <v>171</v>
      </c>
      <c r="S157" s="60">
        <v>0.13200000000000001</v>
      </c>
      <c r="T157" s="24" t="s">
        <v>171</v>
      </c>
      <c r="U157" s="60">
        <v>0.23499999999999999</v>
      </c>
      <c r="V157" s="24" t="s">
        <v>171</v>
      </c>
      <c r="W157" s="60">
        <v>1.4E-2</v>
      </c>
      <c r="X157" s="24" t="s">
        <v>171</v>
      </c>
      <c r="Y157" s="60">
        <v>0.124</v>
      </c>
      <c r="Z157" s="24" t="s">
        <v>171</v>
      </c>
      <c r="AA157" s="60">
        <v>0.17399999999999999</v>
      </c>
      <c r="AB157" s="24" t="s">
        <v>171</v>
      </c>
      <c r="AC157" s="60">
        <v>6.0999999999999999E-2</v>
      </c>
      <c r="AD157" s="24" t="s">
        <v>171</v>
      </c>
      <c r="AE157" s="60">
        <v>0.13700000000000001</v>
      </c>
      <c r="AF157" s="24" t="s">
        <v>171</v>
      </c>
      <c r="AG157" s="60">
        <v>0.159</v>
      </c>
      <c r="AH157" s="24" t="s">
        <v>171</v>
      </c>
      <c r="AI157" s="60">
        <v>0.13200000000000001</v>
      </c>
      <c r="AJ157" s="24" t="s">
        <v>171</v>
      </c>
      <c r="AK157" s="60">
        <v>0.23400000000000001</v>
      </c>
      <c r="AL157" s="24" t="s">
        <v>171</v>
      </c>
      <c r="AM157" s="60">
        <v>0</v>
      </c>
      <c r="AN157" s="24" t="s">
        <v>171</v>
      </c>
      <c r="AO157" s="60">
        <v>0.441</v>
      </c>
      <c r="AP157" s="24" t="s">
        <v>171</v>
      </c>
      <c r="AQ157" s="60">
        <v>0.20300000000000001</v>
      </c>
      <c r="AR157" s="24" t="s">
        <v>171</v>
      </c>
      <c r="AS157" s="60">
        <v>9.6000000000000002E-2</v>
      </c>
      <c r="AT157" s="24" t="s">
        <v>171</v>
      </c>
      <c r="AU157" s="60">
        <v>2.1000000000000001E-2</v>
      </c>
      <c r="AV157" s="24" t="s">
        <v>171</v>
      </c>
      <c r="AW157" s="60">
        <v>0.20200000000000001</v>
      </c>
      <c r="AX157" s="24" t="s">
        <v>171</v>
      </c>
      <c r="AY157" s="60">
        <v>0.05</v>
      </c>
      <c r="AZ157" s="24" t="s">
        <v>171</v>
      </c>
      <c r="BA157" s="60">
        <v>8.5000000000000006E-2</v>
      </c>
      <c r="BB157" s="24" t="s">
        <v>171</v>
      </c>
      <c r="BC157" s="60">
        <v>0.156</v>
      </c>
      <c r="BD157" s="24" t="s">
        <v>171</v>
      </c>
      <c r="BE157" s="60">
        <v>0.28799999999999998</v>
      </c>
      <c r="BF157" s="24" t="s">
        <v>171</v>
      </c>
      <c r="BG157" s="60">
        <v>0.17599999999999999</v>
      </c>
    </row>
    <row r="158" spans="1:59">
      <c r="A158" s="31" t="s">
        <v>267</v>
      </c>
      <c r="B158" s="24" t="s">
        <v>171</v>
      </c>
      <c r="C158" s="60">
        <v>0.28899999999999998</v>
      </c>
      <c r="D158" s="24" t="s">
        <v>171</v>
      </c>
      <c r="E158" s="60">
        <v>0.32400000000000001</v>
      </c>
      <c r="F158" s="24" t="s">
        <v>171</v>
      </c>
      <c r="G158" s="60">
        <v>0.251</v>
      </c>
      <c r="H158" s="24" t="s">
        <v>171</v>
      </c>
      <c r="I158" s="60">
        <v>0.439</v>
      </c>
      <c r="J158" s="24" t="s">
        <v>171</v>
      </c>
      <c r="K158" s="60">
        <v>0.433</v>
      </c>
      <c r="L158" s="24" t="s">
        <v>171</v>
      </c>
      <c r="M158" s="60">
        <v>0.32800000000000001</v>
      </c>
      <c r="N158" s="24" t="s">
        <v>171</v>
      </c>
      <c r="O158" s="60">
        <v>0.26800000000000002</v>
      </c>
      <c r="P158" s="24" t="s">
        <v>171</v>
      </c>
      <c r="Q158" s="60">
        <v>0.33500000000000002</v>
      </c>
      <c r="R158" s="24" t="s">
        <v>171</v>
      </c>
      <c r="S158" s="60">
        <v>0.34200000000000003</v>
      </c>
      <c r="T158" s="24" t="s">
        <v>171</v>
      </c>
      <c r="U158" s="60">
        <v>0.26400000000000001</v>
      </c>
      <c r="V158" s="24" t="s">
        <v>171</v>
      </c>
      <c r="W158" s="60">
        <v>0.32500000000000001</v>
      </c>
      <c r="X158" s="24" t="s">
        <v>171</v>
      </c>
      <c r="Y158" s="60">
        <v>0.39900000000000002</v>
      </c>
      <c r="Z158" s="24" t="s">
        <v>171</v>
      </c>
      <c r="AA158" s="60">
        <v>0.47599999999999998</v>
      </c>
      <c r="AB158" s="24" t="s">
        <v>171</v>
      </c>
      <c r="AC158" s="60">
        <v>0.29499999999999998</v>
      </c>
      <c r="AD158" s="24" t="s">
        <v>171</v>
      </c>
      <c r="AE158" s="60">
        <v>0.308</v>
      </c>
      <c r="AF158" s="24" t="s">
        <v>171</v>
      </c>
      <c r="AG158" s="60">
        <v>0.248</v>
      </c>
      <c r="AH158" s="24" t="s">
        <v>171</v>
      </c>
      <c r="AI158" s="60">
        <v>0.441</v>
      </c>
      <c r="AJ158" s="24" t="s">
        <v>171</v>
      </c>
      <c r="AK158" s="60">
        <v>0.32</v>
      </c>
      <c r="AL158" s="24" t="s">
        <v>171</v>
      </c>
      <c r="AM158" s="60">
        <v>0.36699999999999999</v>
      </c>
      <c r="AN158" s="24" t="s">
        <v>171</v>
      </c>
      <c r="AO158" s="60">
        <v>0.36899999999999999</v>
      </c>
      <c r="AP158" s="24" t="s">
        <v>171</v>
      </c>
      <c r="AQ158" s="60">
        <v>0.106</v>
      </c>
      <c r="AR158" s="24" t="s">
        <v>171</v>
      </c>
      <c r="AS158" s="60">
        <v>0.35899999999999999</v>
      </c>
      <c r="AT158" s="24" t="s">
        <v>171</v>
      </c>
      <c r="AU158" s="60">
        <v>0.35699999999999998</v>
      </c>
      <c r="AV158" s="24" t="s">
        <v>171</v>
      </c>
      <c r="AW158" s="60">
        <v>0.375</v>
      </c>
      <c r="AX158" s="24" t="s">
        <v>171</v>
      </c>
      <c r="AY158" s="60">
        <v>0.36699999999999999</v>
      </c>
      <c r="AZ158" s="24" t="s">
        <v>171</v>
      </c>
      <c r="BA158" s="60">
        <v>0.39700000000000002</v>
      </c>
      <c r="BB158" s="24" t="s">
        <v>171</v>
      </c>
      <c r="BC158" s="60">
        <v>0.42799999999999999</v>
      </c>
      <c r="BD158" s="24" t="s">
        <v>171</v>
      </c>
      <c r="BE158" s="60">
        <v>0.34899999999999998</v>
      </c>
      <c r="BF158" s="24" t="s">
        <v>171</v>
      </c>
      <c r="BG158" s="60">
        <v>0.377</v>
      </c>
    </row>
    <row r="159" spans="1:59">
      <c r="A159" s="31" t="s">
        <v>264</v>
      </c>
      <c r="B159" s="24" t="s">
        <v>171</v>
      </c>
      <c r="C159" s="60">
        <v>0.374</v>
      </c>
      <c r="D159" s="24" t="s">
        <v>171</v>
      </c>
      <c r="E159" s="60">
        <v>0.40799999999999997</v>
      </c>
      <c r="F159" s="24" t="s">
        <v>171</v>
      </c>
      <c r="G159" s="60">
        <v>0.29299999999999998</v>
      </c>
      <c r="H159" s="24" t="s">
        <v>171</v>
      </c>
      <c r="I159" s="60">
        <v>0.57899999999999996</v>
      </c>
      <c r="J159" s="24" t="s">
        <v>171</v>
      </c>
      <c r="K159" s="60">
        <v>0.5</v>
      </c>
      <c r="L159" s="24" t="s">
        <v>171</v>
      </c>
      <c r="M159" s="60">
        <v>0.44600000000000001</v>
      </c>
      <c r="N159" s="24" t="s">
        <v>171</v>
      </c>
      <c r="O159" s="60">
        <v>0.36199999999999999</v>
      </c>
      <c r="P159" s="24" t="s">
        <v>171</v>
      </c>
      <c r="Q159" s="60">
        <v>0.41699999999999998</v>
      </c>
      <c r="R159" s="24" t="s">
        <v>171</v>
      </c>
      <c r="S159" s="60">
        <v>0.45500000000000002</v>
      </c>
      <c r="T159" s="24" t="s">
        <v>171</v>
      </c>
      <c r="U159" s="60">
        <v>0.36099999999999999</v>
      </c>
      <c r="V159" s="24" t="s">
        <v>171</v>
      </c>
      <c r="W159" s="60">
        <v>0.60199999999999998</v>
      </c>
      <c r="X159" s="24" t="s">
        <v>171</v>
      </c>
      <c r="Y159" s="60">
        <v>0.51100000000000001</v>
      </c>
      <c r="Z159" s="24" t="s">
        <v>171</v>
      </c>
      <c r="AA159" s="60">
        <v>0.51200000000000001</v>
      </c>
      <c r="AB159" s="24" t="s">
        <v>171</v>
      </c>
      <c r="AC159" s="60">
        <v>0.42399999999999999</v>
      </c>
      <c r="AD159" s="24" t="s">
        <v>171</v>
      </c>
      <c r="AE159" s="60">
        <v>0.43099999999999999</v>
      </c>
      <c r="AF159" s="24" t="s">
        <v>171</v>
      </c>
      <c r="AG159" s="60">
        <v>0.378</v>
      </c>
      <c r="AH159" s="24" t="s">
        <v>171</v>
      </c>
      <c r="AI159" s="60">
        <v>0.55300000000000005</v>
      </c>
      <c r="AJ159" s="24" t="s">
        <v>171</v>
      </c>
      <c r="AK159" s="60">
        <v>0.46500000000000002</v>
      </c>
      <c r="AL159" s="24" t="s">
        <v>171</v>
      </c>
      <c r="AM159" s="60">
        <v>0.496</v>
      </c>
      <c r="AN159" s="24" t="s">
        <v>171</v>
      </c>
      <c r="AO159" s="60">
        <v>0.57399999999999995</v>
      </c>
      <c r="AP159" s="24" t="s">
        <v>171</v>
      </c>
      <c r="AQ159" s="60">
        <v>0.187</v>
      </c>
      <c r="AR159" s="24" t="s">
        <v>171</v>
      </c>
      <c r="AS159" s="60">
        <v>0.438</v>
      </c>
      <c r="AT159" s="24" t="s">
        <v>171</v>
      </c>
      <c r="AU159" s="60">
        <v>0.45400000000000001</v>
      </c>
      <c r="AV159" s="24" t="s">
        <v>171</v>
      </c>
      <c r="AW159" s="60">
        <v>0.46</v>
      </c>
      <c r="AX159" s="24" t="s">
        <v>171</v>
      </c>
      <c r="AY159" s="60">
        <v>0.53600000000000003</v>
      </c>
      <c r="AZ159" s="24" t="s">
        <v>171</v>
      </c>
      <c r="BA159" s="60">
        <v>0.54</v>
      </c>
      <c r="BB159" s="24" t="s">
        <v>171</v>
      </c>
      <c r="BC159" s="60">
        <v>0.61099999999999999</v>
      </c>
      <c r="BD159" s="24" t="s">
        <v>171</v>
      </c>
      <c r="BE159" s="60">
        <v>0.438</v>
      </c>
      <c r="BF159" s="24" t="s">
        <v>171</v>
      </c>
      <c r="BG159" s="60">
        <v>0.747</v>
      </c>
    </row>
    <row r="160" spans="1:59">
      <c r="A160" s="31" t="s">
        <v>265</v>
      </c>
      <c r="B160" s="24" t="s">
        <v>171</v>
      </c>
      <c r="C160" s="60">
        <v>0.45800000000000002</v>
      </c>
      <c r="D160" s="24" t="s">
        <v>171</v>
      </c>
      <c r="E160" s="60">
        <v>0.504</v>
      </c>
      <c r="F160" s="24" t="s">
        <v>171</v>
      </c>
      <c r="G160" s="60">
        <v>0.373</v>
      </c>
      <c r="H160" s="24" t="s">
        <v>171</v>
      </c>
      <c r="I160" s="60">
        <v>0.59399999999999997</v>
      </c>
      <c r="J160" s="24" t="s">
        <v>171</v>
      </c>
      <c r="K160" s="60">
        <v>0.76700000000000002</v>
      </c>
      <c r="L160" s="24" t="s">
        <v>171</v>
      </c>
      <c r="M160" s="60">
        <v>0.57699999999999996</v>
      </c>
      <c r="N160" s="24" t="s">
        <v>171</v>
      </c>
      <c r="O160" s="60">
        <v>0.50700000000000001</v>
      </c>
      <c r="P160" s="24" t="s">
        <v>171</v>
      </c>
      <c r="Q160" s="60">
        <v>0.53</v>
      </c>
      <c r="R160" s="24" t="s">
        <v>171</v>
      </c>
      <c r="S160" s="60">
        <v>0.56599999999999995</v>
      </c>
      <c r="T160" s="24" t="s">
        <v>171</v>
      </c>
      <c r="U160" s="60">
        <v>0.35599999999999998</v>
      </c>
      <c r="V160" s="24" t="s">
        <v>171</v>
      </c>
      <c r="W160" s="60">
        <v>0.84899999999999998</v>
      </c>
      <c r="X160" s="24" t="s">
        <v>171</v>
      </c>
      <c r="Y160" s="60">
        <v>0.67500000000000004</v>
      </c>
      <c r="Z160" s="24" t="s">
        <v>171</v>
      </c>
      <c r="AA160" s="60">
        <v>0</v>
      </c>
      <c r="AB160" s="24" t="s">
        <v>171</v>
      </c>
      <c r="AC160" s="60">
        <v>0.67500000000000004</v>
      </c>
      <c r="AD160" s="24" t="s">
        <v>171</v>
      </c>
      <c r="AE160" s="60">
        <v>0.57399999999999995</v>
      </c>
      <c r="AF160" s="24" t="s">
        <v>171</v>
      </c>
      <c r="AG160" s="60">
        <v>0.121</v>
      </c>
      <c r="AH160" s="24" t="s">
        <v>171</v>
      </c>
      <c r="AI160" s="60">
        <v>0.89400000000000002</v>
      </c>
      <c r="AJ160" s="24" t="s">
        <v>171</v>
      </c>
      <c r="AK160" s="60">
        <v>0.85499999999999998</v>
      </c>
      <c r="AL160" s="24" t="s">
        <v>171</v>
      </c>
      <c r="AM160" s="60">
        <v>1</v>
      </c>
      <c r="AN160" s="24" t="s">
        <v>171</v>
      </c>
      <c r="AO160" s="60">
        <v>0.66700000000000004</v>
      </c>
      <c r="AP160" s="24" t="s">
        <v>171</v>
      </c>
      <c r="AQ160" s="60">
        <v>0.16300000000000001</v>
      </c>
      <c r="AR160" s="24" t="s">
        <v>171</v>
      </c>
      <c r="AS160" s="60">
        <v>0.55000000000000004</v>
      </c>
      <c r="AT160" s="24" t="s">
        <v>171</v>
      </c>
      <c r="AU160" s="60">
        <v>0.51500000000000001</v>
      </c>
      <c r="AV160" s="24" t="s">
        <v>171</v>
      </c>
      <c r="AW160" s="60">
        <v>0.56799999999999995</v>
      </c>
      <c r="AX160" s="24" t="s">
        <v>171</v>
      </c>
      <c r="AY160" s="60">
        <v>0.19800000000000001</v>
      </c>
      <c r="AZ160" s="24" t="s">
        <v>171</v>
      </c>
      <c r="BA160" s="60">
        <v>0.79200000000000004</v>
      </c>
      <c r="BB160" s="24" t="s">
        <v>171</v>
      </c>
      <c r="BC160" s="60">
        <v>0.90600000000000003</v>
      </c>
      <c r="BD160" s="24" t="s">
        <v>171</v>
      </c>
      <c r="BE160" s="60">
        <v>0.54500000000000004</v>
      </c>
      <c r="BF160" s="24" t="s">
        <v>171</v>
      </c>
      <c r="BG160" s="60">
        <v>0.89200000000000002</v>
      </c>
    </row>
    <row r="161" spans="1:59">
      <c r="A161" s="31" t="s">
        <v>162</v>
      </c>
      <c r="B161" s="24" t="s">
        <v>162</v>
      </c>
      <c r="C161" s="24" t="s">
        <v>162</v>
      </c>
      <c r="D161" s="24" t="s">
        <v>162</v>
      </c>
      <c r="E161" s="24" t="s">
        <v>162</v>
      </c>
      <c r="F161" s="24" t="s">
        <v>162</v>
      </c>
      <c r="G161" s="24" t="s">
        <v>162</v>
      </c>
      <c r="H161" s="24" t="s">
        <v>162</v>
      </c>
      <c r="I161" s="24" t="s">
        <v>162</v>
      </c>
      <c r="J161" s="24" t="s">
        <v>162</v>
      </c>
      <c r="K161" s="24" t="s">
        <v>162</v>
      </c>
      <c r="L161" s="24" t="s">
        <v>162</v>
      </c>
      <c r="M161" s="24" t="s">
        <v>162</v>
      </c>
      <c r="N161" s="24" t="s">
        <v>162</v>
      </c>
      <c r="O161" s="24" t="s">
        <v>162</v>
      </c>
      <c r="P161" s="24" t="s">
        <v>162</v>
      </c>
      <c r="Q161" s="24" t="s">
        <v>162</v>
      </c>
      <c r="R161" s="24" t="s">
        <v>162</v>
      </c>
      <c r="S161" s="24" t="s">
        <v>162</v>
      </c>
      <c r="T161" s="24" t="s">
        <v>162</v>
      </c>
      <c r="U161" s="24" t="s">
        <v>162</v>
      </c>
      <c r="V161" s="24" t="s">
        <v>162</v>
      </c>
      <c r="W161" s="24" t="s">
        <v>162</v>
      </c>
      <c r="X161" s="24" t="s">
        <v>162</v>
      </c>
      <c r="Y161" s="24" t="s">
        <v>162</v>
      </c>
      <c r="Z161" s="24" t="s">
        <v>162</v>
      </c>
      <c r="AA161" s="24" t="s">
        <v>162</v>
      </c>
      <c r="AB161" s="24" t="s">
        <v>162</v>
      </c>
      <c r="AC161" s="24" t="s">
        <v>162</v>
      </c>
      <c r="AD161" s="24" t="s">
        <v>162</v>
      </c>
      <c r="AE161" s="24" t="s">
        <v>162</v>
      </c>
      <c r="AF161" s="24" t="s">
        <v>162</v>
      </c>
      <c r="AG161" s="24" t="s">
        <v>162</v>
      </c>
      <c r="AH161" s="24" t="s">
        <v>162</v>
      </c>
      <c r="AI161" s="24" t="s">
        <v>162</v>
      </c>
      <c r="AJ161" s="24" t="s">
        <v>162</v>
      </c>
      <c r="AK161" s="24" t="s">
        <v>162</v>
      </c>
      <c r="AL161" s="24" t="s">
        <v>162</v>
      </c>
      <c r="AM161" s="24" t="s">
        <v>162</v>
      </c>
      <c r="AN161" s="24" t="s">
        <v>162</v>
      </c>
      <c r="AO161" s="24" t="s">
        <v>162</v>
      </c>
      <c r="AP161" s="24" t="s">
        <v>162</v>
      </c>
      <c r="AQ161" s="24" t="s">
        <v>162</v>
      </c>
      <c r="AR161" s="24" t="s">
        <v>162</v>
      </c>
      <c r="AS161" s="24" t="s">
        <v>162</v>
      </c>
      <c r="AT161" s="24" t="s">
        <v>162</v>
      </c>
      <c r="AU161" s="24" t="s">
        <v>162</v>
      </c>
      <c r="AV161" s="24" t="s">
        <v>162</v>
      </c>
      <c r="AW161" s="24" t="s">
        <v>162</v>
      </c>
      <c r="AX161" s="24" t="s">
        <v>162</v>
      </c>
      <c r="AY161" s="24" t="s">
        <v>162</v>
      </c>
      <c r="AZ161" s="24" t="s">
        <v>162</v>
      </c>
      <c r="BA161" s="24" t="s">
        <v>162</v>
      </c>
      <c r="BB161" s="24" t="s">
        <v>162</v>
      </c>
      <c r="BC161" s="24" t="s">
        <v>162</v>
      </c>
      <c r="BD161" s="24" t="s">
        <v>162</v>
      </c>
      <c r="BE161" s="24" t="s">
        <v>162</v>
      </c>
      <c r="BF161" s="24" t="s">
        <v>162</v>
      </c>
      <c r="BG161" s="24" t="s">
        <v>162</v>
      </c>
    </row>
    <row r="162" spans="1:59">
      <c r="A162" s="31" t="s">
        <v>268</v>
      </c>
      <c r="B162" s="24" t="s">
        <v>171</v>
      </c>
      <c r="C162" s="60">
        <v>0.13800000000000001</v>
      </c>
      <c r="D162" s="24" t="s">
        <v>171</v>
      </c>
      <c r="E162" s="60">
        <v>0.155</v>
      </c>
      <c r="F162" s="24" t="s">
        <v>171</v>
      </c>
      <c r="G162" s="60">
        <v>0.15</v>
      </c>
      <c r="H162" s="24" t="s">
        <v>171</v>
      </c>
      <c r="I162" s="60">
        <v>0.26200000000000001</v>
      </c>
      <c r="J162" s="24" t="s">
        <v>171</v>
      </c>
      <c r="K162" s="60">
        <v>0.17799999999999999</v>
      </c>
      <c r="L162" s="24" t="s">
        <v>171</v>
      </c>
      <c r="M162" s="60">
        <v>0.18099999999999999</v>
      </c>
      <c r="N162" s="24" t="s">
        <v>171</v>
      </c>
      <c r="O162" s="60">
        <v>0.14699999999999999</v>
      </c>
      <c r="P162" s="24" t="s">
        <v>171</v>
      </c>
      <c r="Q162" s="60">
        <v>0.17299999999999999</v>
      </c>
      <c r="R162" s="24" t="s">
        <v>171</v>
      </c>
      <c r="S162" s="60">
        <v>0.16200000000000001</v>
      </c>
      <c r="T162" s="24" t="s">
        <v>171</v>
      </c>
      <c r="U162" s="60">
        <v>0.13200000000000001</v>
      </c>
      <c r="V162" s="24" t="s">
        <v>171</v>
      </c>
      <c r="W162" s="60">
        <v>0.214</v>
      </c>
      <c r="X162" s="24" t="s">
        <v>171</v>
      </c>
      <c r="Y162" s="60">
        <v>0.19400000000000001</v>
      </c>
      <c r="Z162" s="24" t="s">
        <v>171</v>
      </c>
      <c r="AA162" s="60">
        <v>0.19500000000000001</v>
      </c>
      <c r="AB162" s="24" t="s">
        <v>171</v>
      </c>
      <c r="AC162" s="60">
        <v>0.123</v>
      </c>
      <c r="AD162" s="24" t="s">
        <v>171</v>
      </c>
      <c r="AE162" s="60">
        <v>0.127</v>
      </c>
      <c r="AF162" s="24" t="s">
        <v>171</v>
      </c>
      <c r="AG162" s="60">
        <v>0.20399999999999999</v>
      </c>
      <c r="AH162" s="24" t="s">
        <v>171</v>
      </c>
      <c r="AI162" s="60">
        <v>0.17899999999999999</v>
      </c>
      <c r="AJ162" s="24" t="s">
        <v>171</v>
      </c>
      <c r="AK162" s="60">
        <v>0.16900000000000001</v>
      </c>
      <c r="AL162" s="24" t="s">
        <v>171</v>
      </c>
      <c r="AM162" s="60">
        <v>0.16900000000000001</v>
      </c>
      <c r="AN162" s="24" t="s">
        <v>171</v>
      </c>
      <c r="AO162" s="60">
        <v>0.16800000000000001</v>
      </c>
      <c r="AP162" s="24" t="s">
        <v>171</v>
      </c>
      <c r="AQ162" s="60">
        <v>0.129</v>
      </c>
      <c r="AR162" s="24" t="s">
        <v>171</v>
      </c>
      <c r="AS162" s="60">
        <v>0.20699999999999999</v>
      </c>
      <c r="AT162" s="24" t="s">
        <v>171</v>
      </c>
      <c r="AU162" s="60">
        <v>0.16900000000000001</v>
      </c>
      <c r="AV162" s="24" t="s">
        <v>171</v>
      </c>
      <c r="AW162" s="60">
        <v>0.224</v>
      </c>
      <c r="AX162" s="24" t="s">
        <v>171</v>
      </c>
      <c r="AY162" s="60">
        <v>0.14000000000000001</v>
      </c>
      <c r="AZ162" s="24" t="s">
        <v>171</v>
      </c>
      <c r="BA162" s="60">
        <v>0.248</v>
      </c>
      <c r="BB162" s="24" t="s">
        <v>171</v>
      </c>
      <c r="BC162" s="60">
        <v>0.192</v>
      </c>
      <c r="BD162" s="24" t="s">
        <v>171</v>
      </c>
      <c r="BE162" s="60">
        <v>0.14699999999999999</v>
      </c>
      <c r="BF162" s="24" t="s">
        <v>171</v>
      </c>
      <c r="BG162" s="60">
        <v>0.18099999999999999</v>
      </c>
    </row>
    <row r="163" spans="1:59">
      <c r="A163" s="31" t="s">
        <v>269</v>
      </c>
      <c r="B163" s="24" t="s">
        <v>171</v>
      </c>
      <c r="C163" s="60">
        <v>0.192</v>
      </c>
      <c r="D163" s="24" t="s">
        <v>171</v>
      </c>
      <c r="E163" s="60">
        <v>0.216</v>
      </c>
      <c r="F163" s="24" t="s">
        <v>171</v>
      </c>
      <c r="G163" s="60">
        <v>0.20699999999999999</v>
      </c>
      <c r="H163" s="24" t="s">
        <v>171</v>
      </c>
      <c r="I163" s="60">
        <v>0.34300000000000003</v>
      </c>
      <c r="J163" s="24" t="s">
        <v>171</v>
      </c>
      <c r="K163" s="60">
        <v>0.24399999999999999</v>
      </c>
      <c r="L163" s="24" t="s">
        <v>171</v>
      </c>
      <c r="M163" s="60">
        <v>0.24199999999999999</v>
      </c>
      <c r="N163" s="24" t="s">
        <v>171</v>
      </c>
      <c r="O163" s="60">
        <v>0.20599999999999999</v>
      </c>
      <c r="P163" s="24" t="s">
        <v>171</v>
      </c>
      <c r="Q163" s="60">
        <v>0.20100000000000001</v>
      </c>
      <c r="R163" s="24" t="s">
        <v>171</v>
      </c>
      <c r="S163" s="60">
        <v>0.22900000000000001</v>
      </c>
      <c r="T163" s="24" t="s">
        <v>171</v>
      </c>
      <c r="U163" s="60">
        <v>0.14299999999999999</v>
      </c>
      <c r="V163" s="24" t="s">
        <v>171</v>
      </c>
      <c r="W163" s="60">
        <v>0.28699999999999998</v>
      </c>
      <c r="X163" s="24" t="s">
        <v>171</v>
      </c>
      <c r="Y163" s="60">
        <v>0.30399999999999999</v>
      </c>
      <c r="Z163" s="24" t="s">
        <v>171</v>
      </c>
      <c r="AA163" s="60">
        <v>0.25600000000000001</v>
      </c>
      <c r="AB163" s="24" t="s">
        <v>171</v>
      </c>
      <c r="AC163" s="60">
        <v>0.182</v>
      </c>
      <c r="AD163" s="24" t="s">
        <v>171</v>
      </c>
      <c r="AE163" s="60">
        <v>0.20599999999999999</v>
      </c>
      <c r="AF163" s="24" t="s">
        <v>171</v>
      </c>
      <c r="AG163" s="60">
        <v>0.20499999999999999</v>
      </c>
      <c r="AH163" s="24" t="s">
        <v>171</v>
      </c>
      <c r="AI163" s="60">
        <v>0.27100000000000002</v>
      </c>
      <c r="AJ163" s="24" t="s">
        <v>171</v>
      </c>
      <c r="AK163" s="60">
        <v>0.252</v>
      </c>
      <c r="AL163" s="24" t="s">
        <v>171</v>
      </c>
      <c r="AM163" s="60">
        <v>0.19900000000000001</v>
      </c>
      <c r="AN163" s="24" t="s">
        <v>171</v>
      </c>
      <c r="AO163" s="60">
        <v>0.21</v>
      </c>
      <c r="AP163" s="24" t="s">
        <v>171</v>
      </c>
      <c r="AQ163" s="60">
        <v>0.221</v>
      </c>
      <c r="AR163" s="24" t="s">
        <v>171</v>
      </c>
      <c r="AS163" s="60">
        <v>0.30299999999999999</v>
      </c>
      <c r="AT163" s="24" t="s">
        <v>171</v>
      </c>
      <c r="AU163" s="60">
        <v>0.22700000000000001</v>
      </c>
      <c r="AV163" s="24" t="s">
        <v>171</v>
      </c>
      <c r="AW163" s="60">
        <v>0.30399999999999999</v>
      </c>
      <c r="AX163" s="24" t="s">
        <v>171</v>
      </c>
      <c r="AY163" s="60">
        <v>0.23400000000000001</v>
      </c>
      <c r="AZ163" s="24" t="s">
        <v>171</v>
      </c>
      <c r="BA163" s="60">
        <v>0.16800000000000001</v>
      </c>
      <c r="BB163" s="24" t="s">
        <v>171</v>
      </c>
      <c r="BC163" s="60">
        <v>0.28000000000000003</v>
      </c>
      <c r="BD163" s="24" t="s">
        <v>171</v>
      </c>
      <c r="BE163" s="60">
        <v>0.20200000000000001</v>
      </c>
      <c r="BF163" s="24" t="s">
        <v>171</v>
      </c>
      <c r="BG163" s="60">
        <v>0.249</v>
      </c>
    </row>
    <row r="164" spans="1:59">
      <c r="A164" s="31" t="s">
        <v>270</v>
      </c>
      <c r="B164" s="24" t="s">
        <v>171</v>
      </c>
      <c r="C164" s="60">
        <v>0.188</v>
      </c>
      <c r="D164" s="24" t="s">
        <v>171</v>
      </c>
      <c r="E164" s="60">
        <v>0.21299999999999999</v>
      </c>
      <c r="F164" s="24" t="s">
        <v>171</v>
      </c>
      <c r="G164" s="60">
        <v>0.20399999999999999</v>
      </c>
      <c r="H164" s="24" t="s">
        <v>171</v>
      </c>
      <c r="I164" s="60">
        <v>0.29399999999999998</v>
      </c>
      <c r="J164" s="24" t="s">
        <v>171</v>
      </c>
      <c r="K164" s="60">
        <v>0.24199999999999999</v>
      </c>
      <c r="L164" s="24" t="s">
        <v>171</v>
      </c>
      <c r="M164" s="60">
        <v>0.24199999999999999</v>
      </c>
      <c r="N164" s="24" t="s">
        <v>171</v>
      </c>
      <c r="O164" s="60">
        <v>0.20100000000000001</v>
      </c>
      <c r="P164" s="24" t="s">
        <v>171</v>
      </c>
      <c r="Q164" s="60">
        <v>0.19700000000000001</v>
      </c>
      <c r="R164" s="24" t="s">
        <v>171</v>
      </c>
      <c r="S164" s="60">
        <v>0.224</v>
      </c>
      <c r="T164" s="24" t="s">
        <v>171</v>
      </c>
      <c r="U164" s="60">
        <v>0.14000000000000001</v>
      </c>
      <c r="V164" s="24" t="s">
        <v>171</v>
      </c>
      <c r="W164" s="60">
        <v>0.28699999999999998</v>
      </c>
      <c r="X164" s="24" t="s">
        <v>171</v>
      </c>
      <c r="Y164" s="60">
        <v>0.3</v>
      </c>
      <c r="Z164" s="24" t="s">
        <v>171</v>
      </c>
      <c r="AA164" s="60">
        <v>0.25600000000000001</v>
      </c>
      <c r="AB164" s="24" t="s">
        <v>171</v>
      </c>
      <c r="AC164" s="60">
        <v>0.17499999999999999</v>
      </c>
      <c r="AD164" s="24" t="s">
        <v>171</v>
      </c>
      <c r="AE164" s="60">
        <v>0.20499999999999999</v>
      </c>
      <c r="AF164" s="24" t="s">
        <v>171</v>
      </c>
      <c r="AG164" s="60">
        <v>0.20499999999999999</v>
      </c>
      <c r="AH164" s="24" t="s">
        <v>171</v>
      </c>
      <c r="AI164" s="60">
        <v>0.26900000000000002</v>
      </c>
      <c r="AJ164" s="24" t="s">
        <v>171</v>
      </c>
      <c r="AK164" s="60">
        <v>0.24099999999999999</v>
      </c>
      <c r="AL164" s="24" t="s">
        <v>171</v>
      </c>
      <c r="AM164" s="60">
        <v>0.19900000000000001</v>
      </c>
      <c r="AN164" s="24" t="s">
        <v>171</v>
      </c>
      <c r="AO164" s="60">
        <v>0.20699999999999999</v>
      </c>
      <c r="AP164" s="24" t="s">
        <v>171</v>
      </c>
      <c r="AQ164" s="60">
        <v>0.218</v>
      </c>
      <c r="AR164" s="24" t="s">
        <v>171</v>
      </c>
      <c r="AS164" s="60">
        <v>0.29399999999999998</v>
      </c>
      <c r="AT164" s="24" t="s">
        <v>171</v>
      </c>
      <c r="AU164" s="60">
        <v>0.224</v>
      </c>
      <c r="AV164" s="24" t="s">
        <v>171</v>
      </c>
      <c r="AW164" s="60">
        <v>0.28699999999999998</v>
      </c>
      <c r="AX164" s="24" t="s">
        <v>171</v>
      </c>
      <c r="AY164" s="60">
        <v>0.223</v>
      </c>
      <c r="AZ164" s="24" t="s">
        <v>171</v>
      </c>
      <c r="BA164" s="60">
        <v>0.16800000000000001</v>
      </c>
      <c r="BB164" s="24" t="s">
        <v>171</v>
      </c>
      <c r="BC164" s="60">
        <v>0.27200000000000002</v>
      </c>
      <c r="BD164" s="24" t="s">
        <v>171</v>
      </c>
      <c r="BE164" s="60">
        <v>0.20100000000000001</v>
      </c>
      <c r="BF164" s="24" t="s">
        <v>171</v>
      </c>
      <c r="BG164" s="60">
        <v>0.249</v>
      </c>
    </row>
    <row r="165" spans="1:59">
      <c r="A165" s="31" t="s">
        <v>271</v>
      </c>
      <c r="B165" s="24" t="s">
        <v>171</v>
      </c>
      <c r="C165" s="60">
        <v>0.223</v>
      </c>
      <c r="D165" s="24" t="s">
        <v>171</v>
      </c>
      <c r="E165" s="60">
        <v>0.255</v>
      </c>
      <c r="F165" s="24" t="s">
        <v>171</v>
      </c>
      <c r="G165" s="60">
        <v>0.20499999999999999</v>
      </c>
      <c r="H165" s="24" t="s">
        <v>171</v>
      </c>
      <c r="I165" s="60">
        <v>0.48899999999999999</v>
      </c>
      <c r="J165" s="24" t="s">
        <v>171</v>
      </c>
      <c r="K165" s="60">
        <v>0.34799999999999998</v>
      </c>
      <c r="L165" s="24" t="s">
        <v>171</v>
      </c>
      <c r="M165" s="60">
        <v>0.29899999999999999</v>
      </c>
      <c r="N165" s="24" t="s">
        <v>171</v>
      </c>
      <c r="O165" s="60">
        <v>0.24199999999999999</v>
      </c>
      <c r="P165" s="24" t="s">
        <v>171</v>
      </c>
      <c r="Q165" s="60">
        <v>0.24299999999999999</v>
      </c>
      <c r="R165" s="24" t="s">
        <v>171</v>
      </c>
      <c r="S165" s="60">
        <v>0.26400000000000001</v>
      </c>
      <c r="T165" s="24" t="s">
        <v>171</v>
      </c>
      <c r="U165" s="60">
        <v>0.23799999999999999</v>
      </c>
      <c r="V165" s="24" t="s">
        <v>171</v>
      </c>
      <c r="W165" s="60">
        <v>0.33600000000000002</v>
      </c>
      <c r="X165" s="24" t="s">
        <v>171</v>
      </c>
      <c r="Y165" s="60">
        <v>0.41</v>
      </c>
      <c r="Z165" s="24" t="s">
        <v>171</v>
      </c>
      <c r="AA165" s="60">
        <v>0.28799999999999998</v>
      </c>
      <c r="AB165" s="24" t="s">
        <v>171</v>
      </c>
      <c r="AC165" s="60">
        <v>0.20899999999999999</v>
      </c>
      <c r="AD165" s="24" t="s">
        <v>171</v>
      </c>
      <c r="AE165" s="60">
        <v>0.28899999999999998</v>
      </c>
      <c r="AF165" s="24" t="s">
        <v>171</v>
      </c>
      <c r="AG165" s="60">
        <v>0.184</v>
      </c>
      <c r="AH165" s="24" t="s">
        <v>171</v>
      </c>
      <c r="AI165" s="60">
        <v>0.38800000000000001</v>
      </c>
      <c r="AJ165" s="24" t="s">
        <v>171</v>
      </c>
      <c r="AK165" s="60">
        <v>0.36499999999999999</v>
      </c>
      <c r="AL165" s="24" t="s">
        <v>171</v>
      </c>
      <c r="AM165" s="60">
        <v>0.23799999999999999</v>
      </c>
      <c r="AN165" s="24" t="s">
        <v>171</v>
      </c>
      <c r="AO165" s="60">
        <v>0.307</v>
      </c>
      <c r="AP165" s="24" t="s">
        <v>171</v>
      </c>
      <c r="AQ165" s="60">
        <v>0.26500000000000001</v>
      </c>
      <c r="AR165" s="24" t="s">
        <v>171</v>
      </c>
      <c r="AS165" s="60">
        <v>0.377</v>
      </c>
      <c r="AT165" s="24" t="s">
        <v>171</v>
      </c>
      <c r="AU165" s="60">
        <v>0.28299999999999997</v>
      </c>
      <c r="AV165" s="24" t="s">
        <v>171</v>
      </c>
      <c r="AW165" s="60">
        <v>0.25700000000000001</v>
      </c>
      <c r="AX165" s="24" t="s">
        <v>171</v>
      </c>
      <c r="AY165" s="60">
        <v>0.17199999999999999</v>
      </c>
      <c r="AZ165" s="24" t="s">
        <v>171</v>
      </c>
      <c r="BA165" s="60">
        <v>0.23400000000000001</v>
      </c>
      <c r="BB165" s="24" t="s">
        <v>171</v>
      </c>
      <c r="BC165" s="60">
        <v>0.36199999999999999</v>
      </c>
      <c r="BD165" s="24" t="s">
        <v>171</v>
      </c>
      <c r="BE165" s="60">
        <v>0.247</v>
      </c>
      <c r="BF165" s="24" t="s">
        <v>171</v>
      </c>
      <c r="BG165" s="60">
        <v>0.19400000000000001</v>
      </c>
    </row>
    <row r="166" spans="1:59">
      <c r="A166" s="31" t="s">
        <v>272</v>
      </c>
      <c r="B166" s="24" t="s">
        <v>171</v>
      </c>
      <c r="C166" s="60">
        <v>0.17499999999999999</v>
      </c>
      <c r="D166" s="24" t="s">
        <v>171</v>
      </c>
      <c r="E166" s="60">
        <v>0.19600000000000001</v>
      </c>
      <c r="F166" s="24" t="s">
        <v>171</v>
      </c>
      <c r="G166" s="60">
        <v>0.20399999999999999</v>
      </c>
      <c r="H166" s="24" t="s">
        <v>171</v>
      </c>
      <c r="I166" s="60">
        <v>0.22700000000000001</v>
      </c>
      <c r="J166" s="24" t="s">
        <v>171</v>
      </c>
      <c r="K166" s="60">
        <v>0.20200000000000001</v>
      </c>
      <c r="L166" s="24" t="s">
        <v>171</v>
      </c>
      <c r="M166" s="60">
        <v>0.223</v>
      </c>
      <c r="N166" s="24" t="s">
        <v>171</v>
      </c>
      <c r="O166" s="60">
        <v>0.185</v>
      </c>
      <c r="P166" s="24" t="s">
        <v>171</v>
      </c>
      <c r="Q166" s="60">
        <v>0.183</v>
      </c>
      <c r="R166" s="24" t="s">
        <v>171</v>
      </c>
      <c r="S166" s="60">
        <v>0.21199999999999999</v>
      </c>
      <c r="T166" s="24" t="s">
        <v>171</v>
      </c>
      <c r="U166" s="60">
        <v>0.107</v>
      </c>
      <c r="V166" s="24" t="s">
        <v>171</v>
      </c>
      <c r="W166" s="60">
        <v>0.27200000000000002</v>
      </c>
      <c r="X166" s="24" t="s">
        <v>171</v>
      </c>
      <c r="Y166" s="60">
        <v>0.26300000000000001</v>
      </c>
      <c r="Z166" s="24" t="s">
        <v>171</v>
      </c>
      <c r="AA166" s="60">
        <v>0.24199999999999999</v>
      </c>
      <c r="AB166" s="24" t="s">
        <v>171</v>
      </c>
      <c r="AC166" s="60">
        <v>0.16300000000000001</v>
      </c>
      <c r="AD166" s="24" t="s">
        <v>171</v>
      </c>
      <c r="AE166" s="60">
        <v>0.17299999999999999</v>
      </c>
      <c r="AF166" s="24" t="s">
        <v>171</v>
      </c>
      <c r="AG166" s="60">
        <v>0.21299999999999999</v>
      </c>
      <c r="AH166" s="24" t="s">
        <v>171</v>
      </c>
      <c r="AI166" s="60">
        <v>0.222</v>
      </c>
      <c r="AJ166" s="24" t="s">
        <v>171</v>
      </c>
      <c r="AK166" s="60">
        <v>0.19700000000000001</v>
      </c>
      <c r="AL166" s="24" t="s">
        <v>171</v>
      </c>
      <c r="AM166" s="60">
        <v>0.187</v>
      </c>
      <c r="AN166" s="24" t="s">
        <v>171</v>
      </c>
      <c r="AO166" s="60">
        <v>0.17699999999999999</v>
      </c>
      <c r="AP166" s="24" t="s">
        <v>171</v>
      </c>
      <c r="AQ166" s="60">
        <v>0.20399999999999999</v>
      </c>
      <c r="AR166" s="24" t="s">
        <v>171</v>
      </c>
      <c r="AS166" s="60">
        <v>0.26400000000000001</v>
      </c>
      <c r="AT166" s="24" t="s">
        <v>171</v>
      </c>
      <c r="AU166" s="60">
        <v>0.20200000000000001</v>
      </c>
      <c r="AV166" s="24" t="s">
        <v>171</v>
      </c>
      <c r="AW166" s="60">
        <v>0.29799999999999999</v>
      </c>
      <c r="AX166" s="24" t="s">
        <v>171</v>
      </c>
      <c r="AY166" s="60">
        <v>0.23899999999999999</v>
      </c>
      <c r="AZ166" s="24" t="s">
        <v>171</v>
      </c>
      <c r="BA166" s="60">
        <v>0.14299999999999999</v>
      </c>
      <c r="BB166" s="24" t="s">
        <v>171</v>
      </c>
      <c r="BC166" s="60">
        <v>0.23799999999999999</v>
      </c>
      <c r="BD166" s="24" t="s">
        <v>171</v>
      </c>
      <c r="BE166" s="60">
        <v>0.185</v>
      </c>
      <c r="BF166" s="24" t="s">
        <v>171</v>
      </c>
      <c r="BG166" s="60">
        <v>0.26600000000000001</v>
      </c>
    </row>
    <row r="167" spans="1:59">
      <c r="A167" s="31" t="s">
        <v>273</v>
      </c>
      <c r="B167" s="24" t="s">
        <v>171</v>
      </c>
      <c r="C167" s="60">
        <v>0.121</v>
      </c>
      <c r="D167" s="24" t="s">
        <v>171</v>
      </c>
      <c r="E167" s="60">
        <v>0.13600000000000001</v>
      </c>
      <c r="F167" s="24" t="s">
        <v>171</v>
      </c>
      <c r="G167" s="60">
        <v>0.13300000000000001</v>
      </c>
      <c r="H167" s="24" t="s">
        <v>171</v>
      </c>
      <c r="I167" s="60">
        <v>0.24399999999999999</v>
      </c>
      <c r="J167" s="24" t="s">
        <v>171</v>
      </c>
      <c r="K167" s="60">
        <v>0.16200000000000001</v>
      </c>
      <c r="L167" s="24" t="s">
        <v>171</v>
      </c>
      <c r="M167" s="60">
        <v>0.16600000000000001</v>
      </c>
      <c r="N167" s="24" t="s">
        <v>171</v>
      </c>
      <c r="O167" s="60">
        <v>0.13100000000000001</v>
      </c>
      <c r="P167" s="24" t="s">
        <v>171</v>
      </c>
      <c r="Q167" s="60">
        <v>0.16500000000000001</v>
      </c>
      <c r="R167" s="24" t="s">
        <v>171</v>
      </c>
      <c r="S167" s="60">
        <v>0.14099999999999999</v>
      </c>
      <c r="T167" s="24" t="s">
        <v>171</v>
      </c>
      <c r="U167" s="60">
        <v>0.13</v>
      </c>
      <c r="V167" s="24" t="s">
        <v>171</v>
      </c>
      <c r="W167" s="60">
        <v>0.19700000000000001</v>
      </c>
      <c r="X167" s="24" t="s">
        <v>171</v>
      </c>
      <c r="Y167" s="60">
        <v>0.158</v>
      </c>
      <c r="Z167" s="24" t="s">
        <v>171</v>
      </c>
      <c r="AA167" s="60">
        <v>0.17799999999999999</v>
      </c>
      <c r="AB167" s="24" t="s">
        <v>171</v>
      </c>
      <c r="AC167" s="60">
        <v>0.108</v>
      </c>
      <c r="AD167" s="24" t="s">
        <v>171</v>
      </c>
      <c r="AE167" s="60">
        <v>0.107</v>
      </c>
      <c r="AF167" s="24" t="s">
        <v>171</v>
      </c>
      <c r="AG167" s="60">
        <v>0.20399999999999999</v>
      </c>
      <c r="AH167" s="24" t="s">
        <v>171</v>
      </c>
      <c r="AI167" s="60">
        <v>0.152</v>
      </c>
      <c r="AJ167" s="24" t="s">
        <v>171</v>
      </c>
      <c r="AK167" s="60">
        <v>0.14899999999999999</v>
      </c>
      <c r="AL167" s="24" t="s">
        <v>171</v>
      </c>
      <c r="AM167" s="60">
        <v>0.161</v>
      </c>
      <c r="AN167" s="24" t="s">
        <v>171</v>
      </c>
      <c r="AO167" s="60">
        <v>0.158</v>
      </c>
      <c r="AP167" s="24" t="s">
        <v>171</v>
      </c>
      <c r="AQ167" s="60">
        <v>0.107</v>
      </c>
      <c r="AR167" s="24" t="s">
        <v>171</v>
      </c>
      <c r="AS167" s="60">
        <v>0.17899999999999999</v>
      </c>
      <c r="AT167" s="24" t="s">
        <v>171</v>
      </c>
      <c r="AU167" s="60">
        <v>0.151</v>
      </c>
      <c r="AV167" s="24" t="s">
        <v>171</v>
      </c>
      <c r="AW167" s="60">
        <v>0.2</v>
      </c>
      <c r="AX167" s="24" t="s">
        <v>171</v>
      </c>
      <c r="AY167" s="60">
        <v>0.12</v>
      </c>
      <c r="AZ167" s="24" t="s">
        <v>171</v>
      </c>
      <c r="BA167" s="60">
        <v>0.26200000000000001</v>
      </c>
      <c r="BB167" s="24" t="s">
        <v>171</v>
      </c>
      <c r="BC167" s="60">
        <v>0.16700000000000001</v>
      </c>
      <c r="BD167" s="24" t="s">
        <v>171</v>
      </c>
      <c r="BE167" s="60">
        <v>0.129</v>
      </c>
      <c r="BF167" s="24" t="s">
        <v>171</v>
      </c>
      <c r="BG167" s="60">
        <v>0.16400000000000001</v>
      </c>
    </row>
    <row r="168" spans="1:59">
      <c r="A168" s="31" t="s">
        <v>274</v>
      </c>
      <c r="B168" s="24" t="s">
        <v>171</v>
      </c>
      <c r="C168" s="60">
        <v>0.126</v>
      </c>
      <c r="D168" s="24" t="s">
        <v>171</v>
      </c>
      <c r="E168" s="60">
        <v>0.14099999999999999</v>
      </c>
      <c r="F168" s="24" t="s">
        <v>171</v>
      </c>
      <c r="G168" s="60">
        <v>0.128</v>
      </c>
      <c r="H168" s="24" t="s">
        <v>171</v>
      </c>
      <c r="I168" s="60">
        <v>0.27900000000000003</v>
      </c>
      <c r="J168" s="24" t="s">
        <v>171</v>
      </c>
      <c r="K168" s="60">
        <v>0.16500000000000001</v>
      </c>
      <c r="L168" s="24" t="s">
        <v>171</v>
      </c>
      <c r="M168" s="60">
        <v>0.185</v>
      </c>
      <c r="N168" s="24" t="s">
        <v>171</v>
      </c>
      <c r="O168" s="60">
        <v>0.14000000000000001</v>
      </c>
      <c r="P168" s="24" t="s">
        <v>171</v>
      </c>
      <c r="Q168" s="60">
        <v>0.17599999999999999</v>
      </c>
      <c r="R168" s="24" t="s">
        <v>171</v>
      </c>
      <c r="S168" s="60">
        <v>0.14699999999999999</v>
      </c>
      <c r="T168" s="24" t="s">
        <v>171</v>
      </c>
      <c r="U168" s="60">
        <v>0.126</v>
      </c>
      <c r="V168" s="24" t="s">
        <v>171</v>
      </c>
      <c r="W168" s="60">
        <v>0.217</v>
      </c>
      <c r="X168" s="24" t="s">
        <v>171</v>
      </c>
      <c r="Y168" s="60">
        <v>0.16700000000000001</v>
      </c>
      <c r="Z168" s="24" t="s">
        <v>171</v>
      </c>
      <c r="AA168" s="60">
        <v>0.17799999999999999</v>
      </c>
      <c r="AB168" s="24" t="s">
        <v>171</v>
      </c>
      <c r="AC168" s="60">
        <v>0.113</v>
      </c>
      <c r="AD168" s="24" t="s">
        <v>171</v>
      </c>
      <c r="AE168" s="60">
        <v>0.11700000000000001</v>
      </c>
      <c r="AF168" s="24" t="s">
        <v>171</v>
      </c>
      <c r="AG168" s="60">
        <v>0.218</v>
      </c>
      <c r="AH168" s="24" t="s">
        <v>171</v>
      </c>
      <c r="AI168" s="60">
        <v>0.159</v>
      </c>
      <c r="AJ168" s="24" t="s">
        <v>171</v>
      </c>
      <c r="AK168" s="60">
        <v>0.16800000000000001</v>
      </c>
      <c r="AL168" s="24" t="s">
        <v>171</v>
      </c>
      <c r="AM168" s="60">
        <v>0.161</v>
      </c>
      <c r="AN168" s="24" t="s">
        <v>171</v>
      </c>
      <c r="AO168" s="60">
        <v>0.16600000000000001</v>
      </c>
      <c r="AP168" s="24" t="s">
        <v>171</v>
      </c>
      <c r="AQ168" s="60">
        <v>0.12</v>
      </c>
      <c r="AR168" s="24" t="s">
        <v>171</v>
      </c>
      <c r="AS168" s="60">
        <v>0.189</v>
      </c>
      <c r="AT168" s="24" t="s">
        <v>171</v>
      </c>
      <c r="AU168" s="60">
        <v>0.14899999999999999</v>
      </c>
      <c r="AV168" s="24" t="s">
        <v>171</v>
      </c>
      <c r="AW168" s="60">
        <v>0.21099999999999999</v>
      </c>
      <c r="AX168" s="24" t="s">
        <v>171</v>
      </c>
      <c r="AY168" s="60">
        <v>0.14699999999999999</v>
      </c>
      <c r="AZ168" s="24" t="s">
        <v>171</v>
      </c>
      <c r="BA168" s="60">
        <v>0.29299999999999998</v>
      </c>
      <c r="BB168" s="24" t="s">
        <v>171</v>
      </c>
      <c r="BC168" s="60">
        <v>0.17199999999999999</v>
      </c>
      <c r="BD168" s="24" t="s">
        <v>171</v>
      </c>
      <c r="BE168" s="60">
        <v>0.125</v>
      </c>
      <c r="BF168" s="24" t="s">
        <v>171</v>
      </c>
      <c r="BG168" s="60">
        <v>0.161</v>
      </c>
    </row>
    <row r="169" spans="1:59">
      <c r="A169" s="31" t="s">
        <v>275</v>
      </c>
      <c r="B169" s="24" t="s">
        <v>171</v>
      </c>
      <c r="C169" s="60">
        <v>9.5000000000000001E-2</v>
      </c>
      <c r="D169" s="24" t="s">
        <v>171</v>
      </c>
      <c r="E169" s="60">
        <v>0.107</v>
      </c>
      <c r="F169" s="24" t="s">
        <v>171</v>
      </c>
      <c r="G169" s="60">
        <v>0.156</v>
      </c>
      <c r="H169" s="24" t="s">
        <v>171</v>
      </c>
      <c r="I169" s="60">
        <v>0.13700000000000001</v>
      </c>
      <c r="J169" s="24" t="s">
        <v>171</v>
      </c>
      <c r="K169" s="60">
        <v>0.155</v>
      </c>
      <c r="L169" s="24" t="s">
        <v>171</v>
      </c>
      <c r="M169" s="60">
        <v>0.10199999999999999</v>
      </c>
      <c r="N169" s="24" t="s">
        <v>171</v>
      </c>
      <c r="O169" s="60">
        <v>9.6000000000000002E-2</v>
      </c>
      <c r="P169" s="24" t="s">
        <v>171</v>
      </c>
      <c r="Q169" s="60">
        <v>0.122</v>
      </c>
      <c r="R169" s="24" t="s">
        <v>171</v>
      </c>
      <c r="S169" s="60">
        <v>0.11700000000000001</v>
      </c>
      <c r="T169" s="24" t="s">
        <v>171</v>
      </c>
      <c r="U169" s="60">
        <v>0.14099999999999999</v>
      </c>
      <c r="V169" s="24" t="s">
        <v>171</v>
      </c>
      <c r="W169" s="60">
        <v>0.14099999999999999</v>
      </c>
      <c r="X169" s="24" t="s">
        <v>171</v>
      </c>
      <c r="Y169" s="60">
        <v>0.123</v>
      </c>
      <c r="Z169" s="24" t="s">
        <v>171</v>
      </c>
      <c r="AA169" s="60">
        <v>0.17699999999999999</v>
      </c>
      <c r="AB169" s="24" t="s">
        <v>171</v>
      </c>
      <c r="AC169" s="60">
        <v>9.2999999999999999E-2</v>
      </c>
      <c r="AD169" s="24" t="s">
        <v>171</v>
      </c>
      <c r="AE169" s="60">
        <v>7.6999999999999999E-2</v>
      </c>
      <c r="AF169" s="24" t="s">
        <v>171</v>
      </c>
      <c r="AG169" s="60">
        <v>0.14799999999999999</v>
      </c>
      <c r="AH169" s="24" t="s">
        <v>171</v>
      </c>
      <c r="AI169" s="60">
        <v>0.126</v>
      </c>
      <c r="AJ169" s="24" t="s">
        <v>171</v>
      </c>
      <c r="AK169" s="60">
        <v>9.7000000000000003E-2</v>
      </c>
      <c r="AL169" s="24" t="s">
        <v>171</v>
      </c>
      <c r="AM169" s="60">
        <v>0.16200000000000001</v>
      </c>
      <c r="AN169" s="24" t="s">
        <v>171</v>
      </c>
      <c r="AO169" s="60">
        <v>0.13400000000000001</v>
      </c>
      <c r="AP169" s="24" t="s">
        <v>171</v>
      </c>
      <c r="AQ169" s="60">
        <v>7.3999999999999996E-2</v>
      </c>
      <c r="AR169" s="24" t="s">
        <v>171</v>
      </c>
      <c r="AS169" s="60">
        <v>0.14199999999999999</v>
      </c>
      <c r="AT169" s="24" t="s">
        <v>171</v>
      </c>
      <c r="AU169" s="60">
        <v>0.155</v>
      </c>
      <c r="AV169" s="24" t="s">
        <v>171</v>
      </c>
      <c r="AW169" s="60">
        <v>0.156</v>
      </c>
      <c r="AX169" s="24" t="s">
        <v>171</v>
      </c>
      <c r="AY169" s="60">
        <v>6.0999999999999999E-2</v>
      </c>
      <c r="AZ169" s="24" t="s">
        <v>171</v>
      </c>
      <c r="BA169" s="60">
        <v>8.7999999999999995E-2</v>
      </c>
      <c r="BB169" s="24" t="s">
        <v>171</v>
      </c>
      <c r="BC169" s="60">
        <v>0.14399999999999999</v>
      </c>
      <c r="BD169" s="24" t="s">
        <v>171</v>
      </c>
      <c r="BE169" s="60">
        <v>0.14699999999999999</v>
      </c>
      <c r="BF169" s="24" t="s">
        <v>171</v>
      </c>
      <c r="BG169" s="60">
        <v>0.17499999999999999</v>
      </c>
    </row>
    <row r="170" spans="1:59">
      <c r="A170" s="31" t="s">
        <v>276</v>
      </c>
      <c r="B170" s="24" t="s">
        <v>171</v>
      </c>
      <c r="C170" s="60">
        <v>0.113</v>
      </c>
      <c r="D170" s="24" t="s">
        <v>171</v>
      </c>
      <c r="E170" s="60">
        <v>0.128</v>
      </c>
      <c r="F170" s="24" t="s">
        <v>171</v>
      </c>
      <c r="G170" s="60">
        <v>0.125</v>
      </c>
      <c r="H170" s="24" t="s">
        <v>171</v>
      </c>
      <c r="I170" s="60">
        <v>0.184</v>
      </c>
      <c r="J170" s="24" t="s">
        <v>171</v>
      </c>
      <c r="K170" s="60">
        <v>0.129</v>
      </c>
      <c r="L170" s="24" t="s">
        <v>171</v>
      </c>
      <c r="M170" s="60">
        <v>0.14099999999999999</v>
      </c>
      <c r="N170" s="24" t="s">
        <v>171</v>
      </c>
      <c r="O170" s="60">
        <v>0.111</v>
      </c>
      <c r="P170" s="24" t="s">
        <v>171</v>
      </c>
      <c r="Q170" s="60">
        <v>0.13200000000000001</v>
      </c>
      <c r="R170" s="24" t="s">
        <v>171</v>
      </c>
      <c r="S170" s="60">
        <v>0.13100000000000001</v>
      </c>
      <c r="T170" s="24" t="s">
        <v>171</v>
      </c>
      <c r="U170" s="60">
        <v>9.7000000000000003E-2</v>
      </c>
      <c r="V170" s="24" t="s">
        <v>171</v>
      </c>
      <c r="W170" s="60">
        <v>0.17100000000000001</v>
      </c>
      <c r="X170" s="24" t="s">
        <v>171</v>
      </c>
      <c r="Y170" s="60">
        <v>0.17100000000000001</v>
      </c>
      <c r="Z170" s="24" t="s">
        <v>171</v>
      </c>
      <c r="AA170" s="60">
        <v>0.16300000000000001</v>
      </c>
      <c r="AB170" s="24" t="s">
        <v>171</v>
      </c>
      <c r="AC170" s="60">
        <v>9.1999999999999998E-2</v>
      </c>
      <c r="AD170" s="24" t="s">
        <v>171</v>
      </c>
      <c r="AE170" s="60">
        <v>0.109</v>
      </c>
      <c r="AF170" s="24" t="s">
        <v>171</v>
      </c>
      <c r="AG170" s="60">
        <v>0.13300000000000001</v>
      </c>
      <c r="AH170" s="24" t="s">
        <v>171</v>
      </c>
      <c r="AI170" s="60">
        <v>0.151</v>
      </c>
      <c r="AJ170" s="24" t="s">
        <v>171</v>
      </c>
      <c r="AK170" s="60">
        <v>0.14199999999999999</v>
      </c>
      <c r="AL170" s="24" t="s">
        <v>171</v>
      </c>
      <c r="AM170" s="60">
        <v>0.126</v>
      </c>
      <c r="AN170" s="24" t="s">
        <v>171</v>
      </c>
      <c r="AO170" s="60">
        <v>0.127</v>
      </c>
      <c r="AP170" s="24" t="s">
        <v>171</v>
      </c>
      <c r="AQ170" s="60">
        <v>0.108</v>
      </c>
      <c r="AR170" s="24" t="s">
        <v>171</v>
      </c>
      <c r="AS170" s="60">
        <v>0.17799999999999999</v>
      </c>
      <c r="AT170" s="24" t="s">
        <v>171</v>
      </c>
      <c r="AU170" s="60">
        <v>0.14000000000000001</v>
      </c>
      <c r="AV170" s="24" t="s">
        <v>171</v>
      </c>
      <c r="AW170" s="60">
        <v>0.189</v>
      </c>
      <c r="AX170" s="24" t="s">
        <v>171</v>
      </c>
      <c r="AY170" s="60">
        <v>0.109</v>
      </c>
      <c r="AZ170" s="24" t="s">
        <v>171</v>
      </c>
      <c r="BA170" s="60">
        <v>0.109</v>
      </c>
      <c r="BB170" s="24" t="s">
        <v>171</v>
      </c>
      <c r="BC170" s="60">
        <v>0.16200000000000001</v>
      </c>
      <c r="BD170" s="24" t="s">
        <v>171</v>
      </c>
      <c r="BE170" s="60">
        <v>0.122</v>
      </c>
      <c r="BF170" s="24" t="s">
        <v>171</v>
      </c>
      <c r="BG170" s="60">
        <v>0.155</v>
      </c>
    </row>
    <row r="171" spans="1:59">
      <c r="A171" s="31" t="s">
        <v>277</v>
      </c>
      <c r="B171" s="24" t="s">
        <v>171</v>
      </c>
      <c r="C171" s="60">
        <v>0.248</v>
      </c>
      <c r="D171" s="24" t="s">
        <v>171</v>
      </c>
      <c r="E171" s="60">
        <v>0.27500000000000002</v>
      </c>
      <c r="F171" s="24" t="s">
        <v>171</v>
      </c>
      <c r="G171" s="60">
        <v>0.28399999999999997</v>
      </c>
      <c r="H171" s="24" t="s">
        <v>171</v>
      </c>
      <c r="I171" s="60">
        <v>0.47499999999999998</v>
      </c>
      <c r="J171" s="24" t="s">
        <v>171</v>
      </c>
      <c r="K171" s="60">
        <v>0.38200000000000001</v>
      </c>
      <c r="L171" s="24" t="s">
        <v>171</v>
      </c>
      <c r="M171" s="60">
        <v>0.32600000000000001</v>
      </c>
      <c r="N171" s="24" t="s">
        <v>171</v>
      </c>
      <c r="O171" s="60">
        <v>0.26300000000000001</v>
      </c>
      <c r="P171" s="24" t="s">
        <v>171</v>
      </c>
      <c r="Q171" s="60">
        <v>0.36199999999999999</v>
      </c>
      <c r="R171" s="24" t="s">
        <v>171</v>
      </c>
      <c r="S171" s="60">
        <v>0.32400000000000001</v>
      </c>
      <c r="T171" s="24" t="s">
        <v>171</v>
      </c>
      <c r="U171" s="60">
        <v>0.32900000000000001</v>
      </c>
      <c r="V171" s="24" t="s">
        <v>171</v>
      </c>
      <c r="W171" s="60">
        <v>0.40500000000000003</v>
      </c>
      <c r="X171" s="24" t="s">
        <v>171</v>
      </c>
      <c r="Y171" s="60">
        <v>0.32600000000000001</v>
      </c>
      <c r="Z171" s="24" t="s">
        <v>171</v>
      </c>
      <c r="AA171" s="60">
        <v>0.35499999999999998</v>
      </c>
      <c r="AB171" s="24" t="s">
        <v>171</v>
      </c>
      <c r="AC171" s="60">
        <v>0.26500000000000001</v>
      </c>
      <c r="AD171" s="24" t="s">
        <v>171</v>
      </c>
      <c r="AE171" s="60">
        <v>0.21099999999999999</v>
      </c>
      <c r="AF171" s="24" t="s">
        <v>171</v>
      </c>
      <c r="AG171" s="60">
        <v>0.42399999999999999</v>
      </c>
      <c r="AH171" s="24" t="s">
        <v>171</v>
      </c>
      <c r="AI171" s="60">
        <v>0.29599999999999999</v>
      </c>
      <c r="AJ171" s="24" t="s">
        <v>171</v>
      </c>
      <c r="AK171" s="60">
        <v>0.27700000000000002</v>
      </c>
      <c r="AL171" s="24" t="s">
        <v>171</v>
      </c>
      <c r="AM171" s="60">
        <v>0.376</v>
      </c>
      <c r="AN171" s="24" t="s">
        <v>171</v>
      </c>
      <c r="AO171" s="60">
        <v>0.36499999999999999</v>
      </c>
      <c r="AP171" s="24" t="s">
        <v>171</v>
      </c>
      <c r="AQ171" s="60">
        <v>0.22</v>
      </c>
      <c r="AR171" s="24" t="s">
        <v>171</v>
      </c>
      <c r="AS171" s="60">
        <v>0.34100000000000003</v>
      </c>
      <c r="AT171" s="24" t="s">
        <v>171</v>
      </c>
      <c r="AU171" s="60">
        <v>0.31</v>
      </c>
      <c r="AV171" s="24" t="s">
        <v>171</v>
      </c>
      <c r="AW171" s="60">
        <v>0.38</v>
      </c>
      <c r="AX171" s="24" t="s">
        <v>171</v>
      </c>
      <c r="AY171" s="60">
        <v>0.26800000000000002</v>
      </c>
      <c r="AZ171" s="24" t="s">
        <v>171</v>
      </c>
      <c r="BA171" s="60">
        <v>0.53200000000000003</v>
      </c>
      <c r="BB171" s="24" t="s">
        <v>171</v>
      </c>
      <c r="BC171" s="60">
        <v>0.35</v>
      </c>
      <c r="BD171" s="24" t="s">
        <v>171</v>
      </c>
      <c r="BE171" s="60">
        <v>0.28899999999999998</v>
      </c>
      <c r="BF171" s="24" t="s">
        <v>171</v>
      </c>
      <c r="BG171" s="60">
        <v>0.34</v>
      </c>
    </row>
  </sheetData>
  <mergeCells count="2">
    <mergeCell ref="A1:D1"/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71"/>
  <sheetViews>
    <sheetView topLeftCell="A99" workbookViewId="0">
      <selection activeCell="A102" sqref="A102"/>
    </sheetView>
  </sheetViews>
  <sheetFormatPr baseColWidth="10" defaultRowHeight="15" x14ac:dyDescent="0"/>
  <cols>
    <col min="1" max="1" width="23.33203125" customWidth="1"/>
    <col min="2" max="2" width="12.33203125" customWidth="1"/>
    <col min="3" max="3" width="13" customWidth="1"/>
  </cols>
  <sheetData>
    <row r="1" spans="1:121" ht="12" customHeight="1">
      <c r="A1" s="85" t="s">
        <v>278</v>
      </c>
      <c r="B1" s="85"/>
      <c r="C1" s="85"/>
      <c r="D1" s="85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</row>
    <row r="2" spans="1:121" ht="12" customHeight="1">
      <c r="A2" s="85" t="s">
        <v>279</v>
      </c>
      <c r="B2" s="85"/>
      <c r="C2" s="85"/>
      <c r="D2" s="85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</row>
    <row r="4" spans="1:121" ht="60">
      <c r="A4" s="57" t="s">
        <v>129</v>
      </c>
      <c r="B4" s="58" t="s">
        <v>130</v>
      </c>
      <c r="C4" s="58"/>
      <c r="D4" s="58" t="s">
        <v>131</v>
      </c>
      <c r="E4" s="58"/>
      <c r="F4" s="58" t="s">
        <v>132</v>
      </c>
      <c r="G4" s="58"/>
      <c r="H4" s="58" t="s">
        <v>133</v>
      </c>
      <c r="I4" s="58"/>
      <c r="J4" s="58" t="s">
        <v>134</v>
      </c>
      <c r="K4" s="58"/>
      <c r="L4" s="58" t="s">
        <v>135</v>
      </c>
      <c r="M4" s="58"/>
      <c r="N4" s="58" t="s">
        <v>136</v>
      </c>
      <c r="O4" s="58"/>
      <c r="P4" s="58" t="s">
        <v>137</v>
      </c>
      <c r="Q4" s="58"/>
      <c r="R4" s="58" t="s">
        <v>138</v>
      </c>
      <c r="S4" s="58"/>
      <c r="T4" s="58" t="s">
        <v>139</v>
      </c>
      <c r="U4" s="58"/>
      <c r="V4" s="58" t="s">
        <v>140</v>
      </c>
      <c r="W4" s="58"/>
      <c r="X4" s="58" t="s">
        <v>141</v>
      </c>
      <c r="Y4" s="58"/>
      <c r="Z4" s="58" t="s">
        <v>142</v>
      </c>
      <c r="AA4" s="58"/>
      <c r="AB4" s="58" t="s">
        <v>143</v>
      </c>
      <c r="AC4" s="58"/>
      <c r="AD4" s="58" t="s">
        <v>144</v>
      </c>
      <c r="AE4" s="58"/>
      <c r="AF4" s="58" t="s">
        <v>145</v>
      </c>
      <c r="AG4" s="58"/>
      <c r="AH4" s="58" t="s">
        <v>146</v>
      </c>
      <c r="AI4" s="58"/>
      <c r="AJ4" s="58" t="s">
        <v>147</v>
      </c>
      <c r="AK4" s="58"/>
      <c r="AL4" s="58" t="s">
        <v>148</v>
      </c>
      <c r="AM4" s="58"/>
      <c r="AN4" s="58" t="s">
        <v>149</v>
      </c>
      <c r="AO4" s="58"/>
      <c r="AP4" s="58" t="s">
        <v>150</v>
      </c>
      <c r="AQ4" s="58"/>
      <c r="AR4" s="58" t="s">
        <v>151</v>
      </c>
      <c r="AS4" s="58"/>
      <c r="AT4" s="58" t="s">
        <v>152</v>
      </c>
      <c r="AU4" s="58"/>
      <c r="AV4" s="58" t="s">
        <v>153</v>
      </c>
      <c r="AW4" s="58"/>
      <c r="AX4" s="58" t="s">
        <v>154</v>
      </c>
      <c r="AY4" s="58"/>
      <c r="AZ4" s="58" t="s">
        <v>155</v>
      </c>
      <c r="BA4" s="58"/>
      <c r="BB4" s="58" t="s">
        <v>156</v>
      </c>
      <c r="BC4" s="58"/>
      <c r="BD4" s="58" t="s">
        <v>157</v>
      </c>
      <c r="BE4" s="58"/>
      <c r="BF4" s="58" t="s">
        <v>158</v>
      </c>
      <c r="BG4" s="58"/>
    </row>
    <row r="5" spans="1:121">
      <c r="A5" s="57"/>
      <c r="B5" s="58" t="s">
        <v>159</v>
      </c>
      <c r="C5" s="58" t="s">
        <v>160</v>
      </c>
      <c r="D5" s="58" t="s">
        <v>159</v>
      </c>
      <c r="E5" s="58" t="s">
        <v>160</v>
      </c>
      <c r="F5" s="58" t="s">
        <v>159</v>
      </c>
      <c r="G5" s="58" t="s">
        <v>160</v>
      </c>
      <c r="H5" s="58" t="s">
        <v>159</v>
      </c>
      <c r="I5" s="58" t="s">
        <v>160</v>
      </c>
      <c r="J5" s="58" t="s">
        <v>159</v>
      </c>
      <c r="K5" s="58" t="s">
        <v>160</v>
      </c>
      <c r="L5" s="58" t="s">
        <v>159</v>
      </c>
      <c r="M5" s="58" t="s">
        <v>160</v>
      </c>
      <c r="N5" s="58" t="s">
        <v>159</v>
      </c>
      <c r="O5" s="58" t="s">
        <v>160</v>
      </c>
      <c r="P5" s="58" t="s">
        <v>159</v>
      </c>
      <c r="Q5" s="58" t="s">
        <v>160</v>
      </c>
      <c r="R5" s="58" t="s">
        <v>159</v>
      </c>
      <c r="S5" s="58" t="s">
        <v>160</v>
      </c>
      <c r="T5" s="58" t="s">
        <v>159</v>
      </c>
      <c r="U5" s="58" t="s">
        <v>160</v>
      </c>
      <c r="V5" s="58" t="s">
        <v>159</v>
      </c>
      <c r="W5" s="58" t="s">
        <v>160</v>
      </c>
      <c r="X5" s="58" t="s">
        <v>159</v>
      </c>
      <c r="Y5" s="58" t="s">
        <v>160</v>
      </c>
      <c r="Z5" s="58" t="s">
        <v>159</v>
      </c>
      <c r="AA5" s="58" t="s">
        <v>160</v>
      </c>
      <c r="AB5" s="58" t="s">
        <v>159</v>
      </c>
      <c r="AC5" s="58" t="s">
        <v>160</v>
      </c>
      <c r="AD5" s="58" t="s">
        <v>159</v>
      </c>
      <c r="AE5" s="58" t="s">
        <v>160</v>
      </c>
      <c r="AF5" s="58" t="s">
        <v>159</v>
      </c>
      <c r="AG5" s="58" t="s">
        <v>160</v>
      </c>
      <c r="AH5" s="58" t="s">
        <v>159</v>
      </c>
      <c r="AI5" s="58" t="s">
        <v>160</v>
      </c>
      <c r="AJ5" s="58" t="s">
        <v>159</v>
      </c>
      <c r="AK5" s="58" t="s">
        <v>160</v>
      </c>
      <c r="AL5" s="58" t="s">
        <v>159</v>
      </c>
      <c r="AM5" s="58" t="s">
        <v>160</v>
      </c>
      <c r="AN5" s="58" t="s">
        <v>159</v>
      </c>
      <c r="AO5" s="58" t="s">
        <v>160</v>
      </c>
      <c r="AP5" s="58" t="s">
        <v>159</v>
      </c>
      <c r="AQ5" s="58" t="s">
        <v>160</v>
      </c>
      <c r="AR5" s="58" t="s">
        <v>159</v>
      </c>
      <c r="AS5" s="58" t="s">
        <v>160</v>
      </c>
      <c r="AT5" s="58" t="s">
        <v>159</v>
      </c>
      <c r="AU5" s="58" t="s">
        <v>160</v>
      </c>
      <c r="AV5" s="58" t="s">
        <v>159</v>
      </c>
      <c r="AW5" s="58" t="s">
        <v>160</v>
      </c>
      <c r="AX5" s="58" t="s">
        <v>159</v>
      </c>
      <c r="AY5" s="58" t="s">
        <v>160</v>
      </c>
      <c r="AZ5" s="58" t="s">
        <v>159</v>
      </c>
      <c r="BA5" s="58" t="s">
        <v>160</v>
      </c>
      <c r="BB5" s="58" t="s">
        <v>159</v>
      </c>
      <c r="BC5" s="58" t="s">
        <v>160</v>
      </c>
      <c r="BD5" s="58" t="s">
        <v>159</v>
      </c>
      <c r="BE5" s="58" t="s">
        <v>160</v>
      </c>
      <c r="BF5" s="58" t="s">
        <v>159</v>
      </c>
      <c r="BG5" s="58" t="s">
        <v>160</v>
      </c>
    </row>
    <row r="6" spans="1:121">
      <c r="A6" s="31" t="s">
        <v>161</v>
      </c>
      <c r="B6" s="6" t="s">
        <v>162</v>
      </c>
      <c r="C6" s="6" t="s">
        <v>162</v>
      </c>
      <c r="D6" s="6" t="s">
        <v>162</v>
      </c>
      <c r="E6" s="6" t="s">
        <v>162</v>
      </c>
      <c r="F6" s="6" t="s">
        <v>162</v>
      </c>
      <c r="G6" s="6" t="s">
        <v>162</v>
      </c>
      <c r="H6" s="6" t="s">
        <v>162</v>
      </c>
      <c r="I6" s="6" t="s">
        <v>162</v>
      </c>
      <c r="J6" s="6" t="s">
        <v>162</v>
      </c>
      <c r="K6" s="6" t="s">
        <v>162</v>
      </c>
      <c r="L6" s="6" t="s">
        <v>162</v>
      </c>
      <c r="M6" s="6" t="s">
        <v>162</v>
      </c>
      <c r="N6" s="6" t="s">
        <v>162</v>
      </c>
      <c r="O6" s="6" t="s">
        <v>162</v>
      </c>
      <c r="P6" s="6" t="s">
        <v>162</v>
      </c>
      <c r="Q6" s="6" t="s">
        <v>162</v>
      </c>
      <c r="R6" s="6" t="s">
        <v>162</v>
      </c>
      <c r="S6" s="6" t="s">
        <v>162</v>
      </c>
      <c r="T6" s="6" t="s">
        <v>162</v>
      </c>
      <c r="U6" s="6" t="s">
        <v>162</v>
      </c>
      <c r="V6" s="6" t="s">
        <v>162</v>
      </c>
      <c r="W6" s="6" t="s">
        <v>162</v>
      </c>
      <c r="X6" s="6" t="s">
        <v>162</v>
      </c>
      <c r="Y6" s="6" t="s">
        <v>162</v>
      </c>
      <c r="Z6" s="6" t="s">
        <v>162</v>
      </c>
      <c r="AA6" s="6" t="s">
        <v>162</v>
      </c>
      <c r="AB6" s="6" t="s">
        <v>162</v>
      </c>
      <c r="AC6" s="6" t="s">
        <v>162</v>
      </c>
      <c r="AD6" s="6" t="s">
        <v>162</v>
      </c>
      <c r="AE6" s="6" t="s">
        <v>162</v>
      </c>
      <c r="AF6" s="6" t="s">
        <v>162</v>
      </c>
      <c r="AG6" s="6" t="s">
        <v>162</v>
      </c>
      <c r="AH6" s="6" t="s">
        <v>162</v>
      </c>
      <c r="AI6" s="6" t="s">
        <v>162</v>
      </c>
      <c r="AJ6" s="6" t="s">
        <v>162</v>
      </c>
      <c r="AK6" s="6" t="s">
        <v>162</v>
      </c>
      <c r="AL6" s="6" t="s">
        <v>162</v>
      </c>
      <c r="AM6" s="6" t="s">
        <v>162</v>
      </c>
      <c r="AN6" s="6" t="s">
        <v>162</v>
      </c>
      <c r="AO6" s="6" t="s">
        <v>162</v>
      </c>
      <c r="AP6" s="6" t="s">
        <v>162</v>
      </c>
      <c r="AQ6" s="6" t="s">
        <v>162</v>
      </c>
      <c r="AR6" s="6" t="s">
        <v>162</v>
      </c>
      <c r="AS6" s="6" t="s">
        <v>162</v>
      </c>
      <c r="AT6" s="6" t="s">
        <v>162</v>
      </c>
      <c r="AU6" s="6" t="s">
        <v>162</v>
      </c>
      <c r="AV6" s="6" t="s">
        <v>162</v>
      </c>
      <c r="AW6" s="6" t="s">
        <v>162</v>
      </c>
      <c r="AX6" s="6" t="s">
        <v>162</v>
      </c>
      <c r="AY6" s="6" t="s">
        <v>162</v>
      </c>
      <c r="AZ6" s="6" t="s">
        <v>162</v>
      </c>
      <c r="BA6" s="6" t="s">
        <v>162</v>
      </c>
      <c r="BB6" s="6" t="s">
        <v>162</v>
      </c>
      <c r="BC6" s="6" t="s">
        <v>162</v>
      </c>
      <c r="BD6" s="6" t="s">
        <v>162</v>
      </c>
      <c r="BE6" s="6" t="s">
        <v>162</v>
      </c>
      <c r="BF6" s="6" t="s">
        <v>162</v>
      </c>
      <c r="BG6" s="6" t="s">
        <v>162</v>
      </c>
    </row>
    <row r="7" spans="1:121">
      <c r="A7" s="31" t="s">
        <v>163</v>
      </c>
      <c r="B7" s="59">
        <v>241302749</v>
      </c>
      <c r="C7" s="59">
        <v>241302749</v>
      </c>
      <c r="D7" s="59">
        <v>7411079</v>
      </c>
      <c r="E7" s="59">
        <v>7411079</v>
      </c>
      <c r="F7" s="59">
        <v>29506</v>
      </c>
      <c r="G7" s="59">
        <v>29506</v>
      </c>
      <c r="H7" s="59">
        <v>9155</v>
      </c>
      <c r="I7" s="59">
        <v>9155</v>
      </c>
      <c r="J7" s="59">
        <v>22386</v>
      </c>
      <c r="K7" s="59">
        <v>22386</v>
      </c>
      <c r="L7" s="59">
        <v>15176</v>
      </c>
      <c r="M7" s="59">
        <v>15176</v>
      </c>
      <c r="N7" s="59">
        <v>193505</v>
      </c>
      <c r="O7" s="59">
        <v>193505</v>
      </c>
      <c r="P7" s="59">
        <v>73372</v>
      </c>
      <c r="Q7" s="59">
        <v>73372</v>
      </c>
      <c r="R7" s="59">
        <v>66000</v>
      </c>
      <c r="S7" s="59">
        <v>66000</v>
      </c>
      <c r="T7" s="59">
        <v>22762</v>
      </c>
      <c r="U7" s="59">
        <v>22762</v>
      </c>
      <c r="V7" s="59">
        <v>8680</v>
      </c>
      <c r="W7" s="59">
        <v>8680</v>
      </c>
      <c r="X7" s="59">
        <v>77545</v>
      </c>
      <c r="Y7" s="59">
        <v>77545</v>
      </c>
      <c r="Z7" s="59">
        <v>7075</v>
      </c>
      <c r="AA7" s="59">
        <v>7075</v>
      </c>
      <c r="AB7" s="59">
        <v>48749</v>
      </c>
      <c r="AC7" s="59">
        <v>48749</v>
      </c>
      <c r="AD7" s="59">
        <v>86302</v>
      </c>
      <c r="AE7" s="59">
        <v>86302</v>
      </c>
      <c r="AF7" s="59">
        <v>33235</v>
      </c>
      <c r="AG7" s="59">
        <v>33235</v>
      </c>
      <c r="AH7" s="59">
        <v>36167</v>
      </c>
      <c r="AI7" s="59">
        <v>36167</v>
      </c>
      <c r="AJ7" s="59">
        <v>28312</v>
      </c>
      <c r="AK7" s="59">
        <v>28312</v>
      </c>
      <c r="AL7" s="59">
        <v>16936</v>
      </c>
      <c r="AM7" s="59">
        <v>16936</v>
      </c>
      <c r="AN7" s="59">
        <v>12998</v>
      </c>
      <c r="AO7" s="59">
        <v>12998</v>
      </c>
      <c r="AP7" s="59">
        <v>17098</v>
      </c>
      <c r="AQ7" s="59">
        <v>17098</v>
      </c>
      <c r="AR7" s="59">
        <v>54050</v>
      </c>
      <c r="AS7" s="59">
        <v>54050</v>
      </c>
      <c r="AT7" s="59">
        <v>58233</v>
      </c>
      <c r="AU7" s="59">
        <v>58233</v>
      </c>
      <c r="AV7" s="59">
        <v>11117</v>
      </c>
      <c r="AW7" s="59">
        <v>11117</v>
      </c>
      <c r="AX7" s="59">
        <v>27712</v>
      </c>
      <c r="AY7" s="59">
        <v>27712</v>
      </c>
      <c r="AZ7" s="59">
        <v>44206</v>
      </c>
      <c r="BA7" s="59">
        <v>44206</v>
      </c>
      <c r="BB7" s="59">
        <v>55364</v>
      </c>
      <c r="BC7" s="59">
        <v>55364</v>
      </c>
      <c r="BD7" s="59">
        <v>30374</v>
      </c>
      <c r="BE7" s="59">
        <v>30374</v>
      </c>
      <c r="BF7" s="59">
        <v>14721</v>
      </c>
      <c r="BG7" s="59">
        <v>14721</v>
      </c>
    </row>
    <row r="8" spans="1:121">
      <c r="A8" s="31" t="s">
        <v>164</v>
      </c>
      <c r="B8" s="59">
        <v>156456694</v>
      </c>
      <c r="C8" s="60">
        <v>0.64800000000000002</v>
      </c>
      <c r="D8" s="59">
        <v>4784984</v>
      </c>
      <c r="E8" s="60">
        <v>0.64600000000000002</v>
      </c>
      <c r="F8" s="59">
        <v>18407</v>
      </c>
      <c r="G8" s="60">
        <v>0.624</v>
      </c>
      <c r="H8" s="59">
        <v>5052</v>
      </c>
      <c r="I8" s="60">
        <v>0.55200000000000005</v>
      </c>
      <c r="J8" s="59">
        <v>13309</v>
      </c>
      <c r="K8" s="60">
        <v>0.59499999999999997</v>
      </c>
      <c r="L8" s="59">
        <v>7876</v>
      </c>
      <c r="M8" s="60">
        <v>0.51900000000000002</v>
      </c>
      <c r="N8" s="59">
        <v>123653</v>
      </c>
      <c r="O8" s="60">
        <v>0.63900000000000001</v>
      </c>
      <c r="P8" s="59">
        <v>43072</v>
      </c>
      <c r="Q8" s="60">
        <v>0.58699999999999997</v>
      </c>
      <c r="R8" s="59">
        <v>39977</v>
      </c>
      <c r="S8" s="60">
        <v>0.60599999999999998</v>
      </c>
      <c r="T8" s="59">
        <v>11420</v>
      </c>
      <c r="U8" s="60">
        <v>0.502</v>
      </c>
      <c r="V8" s="59">
        <v>4422</v>
      </c>
      <c r="W8" s="60">
        <v>0.50900000000000001</v>
      </c>
      <c r="X8" s="59">
        <v>46122</v>
      </c>
      <c r="Y8" s="60">
        <v>0.59499999999999997</v>
      </c>
      <c r="Z8" s="59">
        <v>3704</v>
      </c>
      <c r="AA8" s="60">
        <v>0.52400000000000002</v>
      </c>
      <c r="AB8" s="59">
        <v>28047</v>
      </c>
      <c r="AC8" s="60">
        <v>0.57499999999999996</v>
      </c>
      <c r="AD8" s="59">
        <v>49553</v>
      </c>
      <c r="AE8" s="60">
        <v>0.57399999999999995</v>
      </c>
      <c r="AF8" s="59">
        <v>19363</v>
      </c>
      <c r="AG8" s="60">
        <v>0.58299999999999996</v>
      </c>
      <c r="AH8" s="59">
        <v>21431</v>
      </c>
      <c r="AI8" s="60">
        <v>0.59299999999999997</v>
      </c>
      <c r="AJ8" s="59">
        <v>15478</v>
      </c>
      <c r="AK8" s="60">
        <v>0.54700000000000004</v>
      </c>
      <c r="AL8" s="59">
        <v>9221</v>
      </c>
      <c r="AM8" s="60">
        <v>0.54400000000000004</v>
      </c>
      <c r="AN8" s="59">
        <v>7098</v>
      </c>
      <c r="AO8" s="60">
        <v>0.54600000000000004</v>
      </c>
      <c r="AP8" s="59">
        <v>9194</v>
      </c>
      <c r="AQ8" s="60">
        <v>0.53800000000000003</v>
      </c>
      <c r="AR8" s="59">
        <v>30320</v>
      </c>
      <c r="AS8" s="60">
        <v>0.56100000000000005</v>
      </c>
      <c r="AT8" s="59">
        <v>35414</v>
      </c>
      <c r="AU8" s="60">
        <v>0.60799999999999998</v>
      </c>
      <c r="AV8" s="59">
        <v>5979</v>
      </c>
      <c r="AW8" s="60">
        <v>0.53800000000000003</v>
      </c>
      <c r="AX8" s="59">
        <v>14551</v>
      </c>
      <c r="AY8" s="60">
        <v>0.52500000000000002</v>
      </c>
      <c r="AZ8" s="59">
        <v>27687</v>
      </c>
      <c r="BA8" s="60">
        <v>0.626</v>
      </c>
      <c r="BB8" s="59">
        <v>31903</v>
      </c>
      <c r="BC8" s="60">
        <v>0.57599999999999996</v>
      </c>
      <c r="BD8" s="59">
        <v>18626</v>
      </c>
      <c r="BE8" s="60">
        <v>0.61299999999999999</v>
      </c>
      <c r="BF8" s="59">
        <v>8176</v>
      </c>
      <c r="BG8" s="60">
        <v>0.55500000000000005</v>
      </c>
    </row>
    <row r="9" spans="1:121">
      <c r="A9" s="31" t="s">
        <v>165</v>
      </c>
      <c r="B9" s="59">
        <v>155320515</v>
      </c>
      <c r="C9" s="60">
        <v>0.64400000000000002</v>
      </c>
      <c r="D9" s="59">
        <v>4697392</v>
      </c>
      <c r="E9" s="60">
        <v>0.63400000000000001</v>
      </c>
      <c r="F9" s="59">
        <v>18387</v>
      </c>
      <c r="G9" s="60">
        <v>0.623</v>
      </c>
      <c r="H9" s="59">
        <v>5052</v>
      </c>
      <c r="I9" s="60">
        <v>0.55200000000000005</v>
      </c>
      <c r="J9" s="59">
        <v>13298</v>
      </c>
      <c r="K9" s="60">
        <v>0.59399999999999997</v>
      </c>
      <c r="L9" s="59">
        <v>7839</v>
      </c>
      <c r="M9" s="60">
        <v>0.51700000000000002</v>
      </c>
      <c r="N9" s="59">
        <v>123087</v>
      </c>
      <c r="O9" s="60">
        <v>0.63600000000000001</v>
      </c>
      <c r="P9" s="59">
        <v>42995</v>
      </c>
      <c r="Q9" s="60">
        <v>0.58599999999999997</v>
      </c>
      <c r="R9" s="59">
        <v>39907</v>
      </c>
      <c r="S9" s="60">
        <v>0.60499999999999998</v>
      </c>
      <c r="T9" s="59">
        <v>11420</v>
      </c>
      <c r="U9" s="60">
        <v>0.502</v>
      </c>
      <c r="V9" s="59">
        <v>4422</v>
      </c>
      <c r="W9" s="60">
        <v>0.50900000000000001</v>
      </c>
      <c r="X9" s="59">
        <v>46116</v>
      </c>
      <c r="Y9" s="60">
        <v>0.59499999999999997</v>
      </c>
      <c r="Z9" s="59">
        <v>3704</v>
      </c>
      <c r="AA9" s="60">
        <v>0.52400000000000002</v>
      </c>
      <c r="AB9" s="59">
        <v>27994</v>
      </c>
      <c r="AC9" s="60">
        <v>0.57399999999999995</v>
      </c>
      <c r="AD9" s="59">
        <v>49493</v>
      </c>
      <c r="AE9" s="60">
        <v>0.57299999999999995</v>
      </c>
      <c r="AF9" s="59">
        <v>19296</v>
      </c>
      <c r="AG9" s="60">
        <v>0.58099999999999996</v>
      </c>
      <c r="AH9" s="59">
        <v>21395</v>
      </c>
      <c r="AI9" s="60">
        <v>0.59199999999999997</v>
      </c>
      <c r="AJ9" s="59">
        <v>15463</v>
      </c>
      <c r="AK9" s="60">
        <v>0.54600000000000004</v>
      </c>
      <c r="AL9" s="59">
        <v>9221</v>
      </c>
      <c r="AM9" s="60">
        <v>0.54400000000000004</v>
      </c>
      <c r="AN9" s="59">
        <v>7089</v>
      </c>
      <c r="AO9" s="60">
        <v>0.54500000000000004</v>
      </c>
      <c r="AP9" s="59">
        <v>9193</v>
      </c>
      <c r="AQ9" s="60">
        <v>0.53800000000000003</v>
      </c>
      <c r="AR9" s="59">
        <v>30310</v>
      </c>
      <c r="AS9" s="60">
        <v>0.56100000000000005</v>
      </c>
      <c r="AT9" s="59">
        <v>35372</v>
      </c>
      <c r="AU9" s="60">
        <v>0.60699999999999998</v>
      </c>
      <c r="AV9" s="59">
        <v>5954</v>
      </c>
      <c r="AW9" s="60">
        <v>0.53600000000000003</v>
      </c>
      <c r="AX9" s="59">
        <v>14535</v>
      </c>
      <c r="AY9" s="60">
        <v>0.52500000000000002</v>
      </c>
      <c r="AZ9" s="59">
        <v>27621</v>
      </c>
      <c r="BA9" s="60">
        <v>0.625</v>
      </c>
      <c r="BB9" s="59">
        <v>31845</v>
      </c>
      <c r="BC9" s="60">
        <v>0.57499999999999996</v>
      </c>
      <c r="BD9" s="59">
        <v>18626</v>
      </c>
      <c r="BE9" s="60">
        <v>0.61299999999999999</v>
      </c>
      <c r="BF9" s="59">
        <v>8164</v>
      </c>
      <c r="BG9" s="60">
        <v>0.55500000000000005</v>
      </c>
    </row>
    <row r="10" spans="1:121">
      <c r="A10" s="31" t="s">
        <v>166</v>
      </c>
      <c r="B10" s="59">
        <v>141832499</v>
      </c>
      <c r="C10" s="60">
        <v>0.58799999999999997</v>
      </c>
      <c r="D10" s="59">
        <v>4241650</v>
      </c>
      <c r="E10" s="60">
        <v>0.57199999999999995</v>
      </c>
      <c r="F10" s="59">
        <v>16162</v>
      </c>
      <c r="G10" s="60">
        <v>0.54800000000000004</v>
      </c>
      <c r="H10" s="59">
        <v>4527</v>
      </c>
      <c r="I10" s="60">
        <v>0.49399999999999999</v>
      </c>
      <c r="J10" s="59">
        <v>11946</v>
      </c>
      <c r="K10" s="60">
        <v>0.53400000000000003</v>
      </c>
      <c r="L10" s="59">
        <v>7338</v>
      </c>
      <c r="M10" s="60">
        <v>0.48399999999999999</v>
      </c>
      <c r="N10" s="59">
        <v>113650</v>
      </c>
      <c r="O10" s="60">
        <v>0.58699999999999997</v>
      </c>
      <c r="P10" s="59">
        <v>38223</v>
      </c>
      <c r="Q10" s="60">
        <v>0.52100000000000002</v>
      </c>
      <c r="R10" s="59">
        <v>35443</v>
      </c>
      <c r="S10" s="60">
        <v>0.53700000000000003</v>
      </c>
      <c r="T10" s="59">
        <v>10582</v>
      </c>
      <c r="U10" s="60">
        <v>0.46500000000000002</v>
      </c>
      <c r="V10" s="59">
        <v>3890</v>
      </c>
      <c r="W10" s="60">
        <v>0.44800000000000001</v>
      </c>
      <c r="X10" s="59">
        <v>40089</v>
      </c>
      <c r="Y10" s="60">
        <v>0.51700000000000002</v>
      </c>
      <c r="Z10" s="59">
        <v>3420</v>
      </c>
      <c r="AA10" s="60">
        <v>0.48299999999999998</v>
      </c>
      <c r="AB10" s="59">
        <v>25706</v>
      </c>
      <c r="AC10" s="60">
        <v>0.52700000000000002</v>
      </c>
      <c r="AD10" s="59">
        <v>45686</v>
      </c>
      <c r="AE10" s="60">
        <v>0.52900000000000003</v>
      </c>
      <c r="AF10" s="59">
        <v>17943</v>
      </c>
      <c r="AG10" s="60">
        <v>0.54</v>
      </c>
      <c r="AH10" s="59">
        <v>19064</v>
      </c>
      <c r="AI10" s="60">
        <v>0.52700000000000002</v>
      </c>
      <c r="AJ10" s="59">
        <v>14200</v>
      </c>
      <c r="AK10" s="60">
        <v>0.502</v>
      </c>
      <c r="AL10" s="59">
        <v>8469</v>
      </c>
      <c r="AM10" s="60">
        <v>0.5</v>
      </c>
      <c r="AN10" s="59">
        <v>6273</v>
      </c>
      <c r="AO10" s="60">
        <v>0.48299999999999998</v>
      </c>
      <c r="AP10" s="59">
        <v>7962</v>
      </c>
      <c r="AQ10" s="60">
        <v>0.46600000000000003</v>
      </c>
      <c r="AR10" s="59">
        <v>26323</v>
      </c>
      <c r="AS10" s="60">
        <v>0.48699999999999999</v>
      </c>
      <c r="AT10" s="59">
        <v>32257</v>
      </c>
      <c r="AU10" s="60">
        <v>0.55400000000000005</v>
      </c>
      <c r="AV10" s="59">
        <v>5396</v>
      </c>
      <c r="AW10" s="60">
        <v>0.48499999999999999</v>
      </c>
      <c r="AX10" s="59">
        <v>13462</v>
      </c>
      <c r="AY10" s="60">
        <v>0.48599999999999999</v>
      </c>
      <c r="AZ10" s="59">
        <v>25205</v>
      </c>
      <c r="BA10" s="60">
        <v>0.56999999999999995</v>
      </c>
      <c r="BB10" s="59">
        <v>28018</v>
      </c>
      <c r="BC10" s="60">
        <v>0.50600000000000001</v>
      </c>
      <c r="BD10" s="59">
        <v>17063</v>
      </c>
      <c r="BE10" s="60">
        <v>0.56200000000000006</v>
      </c>
      <c r="BF10" s="59">
        <v>7440</v>
      </c>
      <c r="BG10" s="60">
        <v>0.505</v>
      </c>
    </row>
    <row r="11" spans="1:121">
      <c r="A11" s="31" t="s">
        <v>167</v>
      </c>
      <c r="B11" s="59">
        <v>13488016</v>
      </c>
      <c r="C11" s="60">
        <v>5.6000000000000001E-2</v>
      </c>
      <c r="D11" s="59">
        <v>455742</v>
      </c>
      <c r="E11" s="60">
        <v>6.0999999999999999E-2</v>
      </c>
      <c r="F11" s="59">
        <v>2225</v>
      </c>
      <c r="G11" s="60">
        <v>7.4999999999999997E-2</v>
      </c>
      <c r="H11" s="61">
        <v>525</v>
      </c>
      <c r="I11" s="60">
        <v>5.7000000000000002E-2</v>
      </c>
      <c r="J11" s="59">
        <v>1352</v>
      </c>
      <c r="K11" s="60">
        <v>0.06</v>
      </c>
      <c r="L11" s="61">
        <v>501</v>
      </c>
      <c r="M11" s="60">
        <v>3.3000000000000002E-2</v>
      </c>
      <c r="N11" s="59">
        <v>9437</v>
      </c>
      <c r="O11" s="60">
        <v>4.9000000000000002E-2</v>
      </c>
      <c r="P11" s="59">
        <v>4772</v>
      </c>
      <c r="Q11" s="60">
        <v>6.5000000000000002E-2</v>
      </c>
      <c r="R11" s="59">
        <v>4464</v>
      </c>
      <c r="S11" s="60">
        <v>6.8000000000000005E-2</v>
      </c>
      <c r="T11" s="61">
        <v>838</v>
      </c>
      <c r="U11" s="60">
        <v>3.6999999999999998E-2</v>
      </c>
      <c r="V11" s="61">
        <v>532</v>
      </c>
      <c r="W11" s="60">
        <v>6.0999999999999999E-2</v>
      </c>
      <c r="X11" s="59">
        <v>6027</v>
      </c>
      <c r="Y11" s="60">
        <v>7.8E-2</v>
      </c>
      <c r="Z11" s="61">
        <v>284</v>
      </c>
      <c r="AA11" s="60">
        <v>0.04</v>
      </c>
      <c r="AB11" s="59">
        <v>2288</v>
      </c>
      <c r="AC11" s="60">
        <v>4.7E-2</v>
      </c>
      <c r="AD11" s="59">
        <v>3807</v>
      </c>
      <c r="AE11" s="60">
        <v>4.3999999999999997E-2</v>
      </c>
      <c r="AF11" s="59">
        <v>1353</v>
      </c>
      <c r="AG11" s="60">
        <v>4.1000000000000002E-2</v>
      </c>
      <c r="AH11" s="59">
        <v>2331</v>
      </c>
      <c r="AI11" s="60">
        <v>6.4000000000000001E-2</v>
      </c>
      <c r="AJ11" s="59">
        <v>1263</v>
      </c>
      <c r="AK11" s="60">
        <v>4.4999999999999998E-2</v>
      </c>
      <c r="AL11" s="61">
        <v>752</v>
      </c>
      <c r="AM11" s="60">
        <v>4.3999999999999997E-2</v>
      </c>
      <c r="AN11" s="61">
        <v>816</v>
      </c>
      <c r="AO11" s="60">
        <v>6.3E-2</v>
      </c>
      <c r="AP11" s="59">
        <v>1231</v>
      </c>
      <c r="AQ11" s="60">
        <v>7.1999999999999995E-2</v>
      </c>
      <c r="AR11" s="59">
        <v>3987</v>
      </c>
      <c r="AS11" s="60">
        <v>7.3999999999999996E-2</v>
      </c>
      <c r="AT11" s="59">
        <v>3115</v>
      </c>
      <c r="AU11" s="60">
        <v>5.2999999999999999E-2</v>
      </c>
      <c r="AV11" s="61">
        <v>558</v>
      </c>
      <c r="AW11" s="60">
        <v>0.05</v>
      </c>
      <c r="AX11" s="59">
        <v>1073</v>
      </c>
      <c r="AY11" s="60">
        <v>3.9E-2</v>
      </c>
      <c r="AZ11" s="59">
        <v>2416</v>
      </c>
      <c r="BA11" s="60">
        <v>5.5E-2</v>
      </c>
      <c r="BB11" s="59">
        <v>3827</v>
      </c>
      <c r="BC11" s="60">
        <v>6.9000000000000006E-2</v>
      </c>
      <c r="BD11" s="59">
        <v>1563</v>
      </c>
      <c r="BE11" s="60">
        <v>5.0999999999999997E-2</v>
      </c>
      <c r="BF11" s="61">
        <v>724</v>
      </c>
      <c r="BG11" s="60">
        <v>4.9000000000000002E-2</v>
      </c>
    </row>
    <row r="12" spans="1:121">
      <c r="A12" s="31" t="s">
        <v>168</v>
      </c>
      <c r="B12" s="59">
        <v>1136179</v>
      </c>
      <c r="C12" s="60">
        <v>5.0000000000000001E-3</v>
      </c>
      <c r="D12" s="59">
        <v>87592</v>
      </c>
      <c r="E12" s="60">
        <v>1.2E-2</v>
      </c>
      <c r="F12" s="61">
        <v>20</v>
      </c>
      <c r="G12" s="60">
        <v>1E-3</v>
      </c>
      <c r="H12" s="61">
        <v>0</v>
      </c>
      <c r="I12" s="60">
        <v>0</v>
      </c>
      <c r="J12" s="61">
        <v>11</v>
      </c>
      <c r="K12" s="60">
        <v>0</v>
      </c>
      <c r="L12" s="61">
        <v>37</v>
      </c>
      <c r="M12" s="60">
        <v>2E-3</v>
      </c>
      <c r="N12" s="61">
        <v>566</v>
      </c>
      <c r="O12" s="60">
        <v>3.0000000000000001E-3</v>
      </c>
      <c r="P12" s="61">
        <v>77</v>
      </c>
      <c r="Q12" s="60">
        <v>1E-3</v>
      </c>
      <c r="R12" s="61">
        <v>70</v>
      </c>
      <c r="S12" s="60">
        <v>1E-3</v>
      </c>
      <c r="T12" s="61">
        <v>0</v>
      </c>
      <c r="U12" s="60">
        <v>0</v>
      </c>
      <c r="V12" s="61">
        <v>0</v>
      </c>
      <c r="W12" s="60">
        <v>0</v>
      </c>
      <c r="X12" s="61">
        <v>6</v>
      </c>
      <c r="Y12" s="60">
        <v>0</v>
      </c>
      <c r="Z12" s="61">
        <v>0</v>
      </c>
      <c r="AA12" s="60">
        <v>0</v>
      </c>
      <c r="AB12" s="61">
        <v>53</v>
      </c>
      <c r="AC12" s="60">
        <v>1E-3</v>
      </c>
      <c r="AD12" s="61">
        <v>60</v>
      </c>
      <c r="AE12" s="60">
        <v>1E-3</v>
      </c>
      <c r="AF12" s="61">
        <v>67</v>
      </c>
      <c r="AG12" s="60">
        <v>2E-3</v>
      </c>
      <c r="AH12" s="61">
        <v>36</v>
      </c>
      <c r="AI12" s="60">
        <v>1E-3</v>
      </c>
      <c r="AJ12" s="61">
        <v>15</v>
      </c>
      <c r="AK12" s="60">
        <v>1E-3</v>
      </c>
      <c r="AL12" s="61">
        <v>0</v>
      </c>
      <c r="AM12" s="60">
        <v>0</v>
      </c>
      <c r="AN12" s="61">
        <v>9</v>
      </c>
      <c r="AO12" s="60">
        <v>1E-3</v>
      </c>
      <c r="AP12" s="61">
        <v>1</v>
      </c>
      <c r="AQ12" s="60">
        <v>0</v>
      </c>
      <c r="AR12" s="61">
        <v>10</v>
      </c>
      <c r="AS12" s="60">
        <v>0</v>
      </c>
      <c r="AT12" s="61">
        <v>42</v>
      </c>
      <c r="AU12" s="60">
        <v>1E-3</v>
      </c>
      <c r="AV12" s="61">
        <v>25</v>
      </c>
      <c r="AW12" s="60">
        <v>2E-3</v>
      </c>
      <c r="AX12" s="61">
        <v>16</v>
      </c>
      <c r="AY12" s="60">
        <v>1E-3</v>
      </c>
      <c r="AZ12" s="61">
        <v>66</v>
      </c>
      <c r="BA12" s="60">
        <v>1E-3</v>
      </c>
      <c r="BB12" s="61">
        <v>58</v>
      </c>
      <c r="BC12" s="60">
        <v>1E-3</v>
      </c>
      <c r="BD12" s="61">
        <v>0</v>
      </c>
      <c r="BE12" s="60">
        <v>0</v>
      </c>
      <c r="BF12" s="61">
        <v>12</v>
      </c>
      <c r="BG12" s="60">
        <v>1E-3</v>
      </c>
    </row>
    <row r="13" spans="1:121">
      <c r="A13" s="31" t="s">
        <v>169</v>
      </c>
      <c r="B13" s="59">
        <v>84846055</v>
      </c>
      <c r="C13" s="60">
        <v>0.35199999999999998</v>
      </c>
      <c r="D13" s="59">
        <v>2626095</v>
      </c>
      <c r="E13" s="60">
        <v>0.35399999999999998</v>
      </c>
      <c r="F13" s="59">
        <v>11099</v>
      </c>
      <c r="G13" s="60">
        <v>0.376</v>
      </c>
      <c r="H13" s="59">
        <v>4103</v>
      </c>
      <c r="I13" s="60">
        <v>0.44800000000000001</v>
      </c>
      <c r="J13" s="59">
        <v>9077</v>
      </c>
      <c r="K13" s="60">
        <v>0.40500000000000003</v>
      </c>
      <c r="L13" s="59">
        <v>7300</v>
      </c>
      <c r="M13" s="60">
        <v>0.48099999999999998</v>
      </c>
      <c r="N13" s="59">
        <v>69852</v>
      </c>
      <c r="O13" s="60">
        <v>0.36099999999999999</v>
      </c>
      <c r="P13" s="59">
        <v>30300</v>
      </c>
      <c r="Q13" s="60">
        <v>0.41299999999999998</v>
      </c>
      <c r="R13" s="59">
        <v>26023</v>
      </c>
      <c r="S13" s="60">
        <v>0.39400000000000002</v>
      </c>
      <c r="T13" s="59">
        <v>11342</v>
      </c>
      <c r="U13" s="60">
        <v>0.498</v>
      </c>
      <c r="V13" s="59">
        <v>4258</v>
      </c>
      <c r="W13" s="60">
        <v>0.49099999999999999</v>
      </c>
      <c r="X13" s="59">
        <v>31423</v>
      </c>
      <c r="Y13" s="60">
        <v>0.40500000000000003</v>
      </c>
      <c r="Z13" s="59">
        <v>3371</v>
      </c>
      <c r="AA13" s="60">
        <v>0.47599999999999998</v>
      </c>
      <c r="AB13" s="59">
        <v>20702</v>
      </c>
      <c r="AC13" s="60">
        <v>0.42499999999999999</v>
      </c>
      <c r="AD13" s="59">
        <v>36749</v>
      </c>
      <c r="AE13" s="60">
        <v>0.42599999999999999</v>
      </c>
      <c r="AF13" s="59">
        <v>13872</v>
      </c>
      <c r="AG13" s="60">
        <v>0.41699999999999998</v>
      </c>
      <c r="AH13" s="59">
        <v>14736</v>
      </c>
      <c r="AI13" s="60">
        <v>0.40699999999999997</v>
      </c>
      <c r="AJ13" s="59">
        <v>12834</v>
      </c>
      <c r="AK13" s="60">
        <v>0.45300000000000001</v>
      </c>
      <c r="AL13" s="59">
        <v>7715</v>
      </c>
      <c r="AM13" s="60">
        <v>0.45600000000000002</v>
      </c>
      <c r="AN13" s="59">
        <v>5900</v>
      </c>
      <c r="AO13" s="60">
        <v>0.45400000000000001</v>
      </c>
      <c r="AP13" s="59">
        <v>7904</v>
      </c>
      <c r="AQ13" s="60">
        <v>0.46200000000000002</v>
      </c>
      <c r="AR13" s="59">
        <v>23730</v>
      </c>
      <c r="AS13" s="60">
        <v>0.439</v>
      </c>
      <c r="AT13" s="59">
        <v>22819</v>
      </c>
      <c r="AU13" s="60">
        <v>0.39200000000000002</v>
      </c>
      <c r="AV13" s="59">
        <v>5138</v>
      </c>
      <c r="AW13" s="60">
        <v>0.46200000000000002</v>
      </c>
      <c r="AX13" s="59">
        <v>13161</v>
      </c>
      <c r="AY13" s="60">
        <v>0.47499999999999998</v>
      </c>
      <c r="AZ13" s="59">
        <v>16519</v>
      </c>
      <c r="BA13" s="60">
        <v>0.374</v>
      </c>
      <c r="BB13" s="59">
        <v>23461</v>
      </c>
      <c r="BC13" s="60">
        <v>0.42399999999999999</v>
      </c>
      <c r="BD13" s="59">
        <v>11748</v>
      </c>
      <c r="BE13" s="60">
        <v>0.38700000000000001</v>
      </c>
      <c r="BF13" s="59">
        <v>6545</v>
      </c>
      <c r="BG13" s="60">
        <v>0.44500000000000001</v>
      </c>
    </row>
    <row r="14" spans="1:121">
      <c r="A14" s="31" t="s">
        <v>162</v>
      </c>
      <c r="B14" s="24" t="s">
        <v>162</v>
      </c>
      <c r="C14" s="24" t="s">
        <v>162</v>
      </c>
      <c r="D14" s="24" t="s">
        <v>162</v>
      </c>
      <c r="E14" s="24" t="s">
        <v>162</v>
      </c>
      <c r="F14" s="24" t="s">
        <v>162</v>
      </c>
      <c r="G14" s="24" t="s">
        <v>162</v>
      </c>
      <c r="H14" s="24" t="s">
        <v>162</v>
      </c>
      <c r="I14" s="24" t="s">
        <v>162</v>
      </c>
      <c r="J14" s="24" t="s">
        <v>162</v>
      </c>
      <c r="K14" s="24" t="s">
        <v>162</v>
      </c>
      <c r="L14" s="24" t="s">
        <v>162</v>
      </c>
      <c r="M14" s="24" t="s">
        <v>162</v>
      </c>
      <c r="N14" s="24" t="s">
        <v>162</v>
      </c>
      <c r="O14" s="24" t="s">
        <v>162</v>
      </c>
      <c r="P14" s="24" t="s">
        <v>162</v>
      </c>
      <c r="Q14" s="24" t="s">
        <v>162</v>
      </c>
      <c r="R14" s="24" t="s">
        <v>162</v>
      </c>
      <c r="S14" s="24" t="s">
        <v>162</v>
      </c>
      <c r="T14" s="24" t="s">
        <v>162</v>
      </c>
      <c r="U14" s="24" t="s">
        <v>162</v>
      </c>
      <c r="V14" s="24" t="s">
        <v>162</v>
      </c>
      <c r="W14" s="24" t="s">
        <v>162</v>
      </c>
      <c r="X14" s="24" t="s">
        <v>162</v>
      </c>
      <c r="Y14" s="24" t="s">
        <v>162</v>
      </c>
      <c r="Z14" s="24" t="s">
        <v>162</v>
      </c>
      <c r="AA14" s="24" t="s">
        <v>162</v>
      </c>
      <c r="AB14" s="24" t="s">
        <v>162</v>
      </c>
      <c r="AC14" s="24" t="s">
        <v>162</v>
      </c>
      <c r="AD14" s="24" t="s">
        <v>162</v>
      </c>
      <c r="AE14" s="24" t="s">
        <v>162</v>
      </c>
      <c r="AF14" s="24" t="s">
        <v>162</v>
      </c>
      <c r="AG14" s="24" t="s">
        <v>162</v>
      </c>
      <c r="AH14" s="24" t="s">
        <v>162</v>
      </c>
      <c r="AI14" s="24" t="s">
        <v>162</v>
      </c>
      <c r="AJ14" s="24" t="s">
        <v>162</v>
      </c>
      <c r="AK14" s="24" t="s">
        <v>162</v>
      </c>
      <c r="AL14" s="24" t="s">
        <v>162</v>
      </c>
      <c r="AM14" s="24" t="s">
        <v>162</v>
      </c>
      <c r="AN14" s="24" t="s">
        <v>162</v>
      </c>
      <c r="AO14" s="24" t="s">
        <v>162</v>
      </c>
      <c r="AP14" s="24" t="s">
        <v>162</v>
      </c>
      <c r="AQ14" s="24" t="s">
        <v>162</v>
      </c>
      <c r="AR14" s="24" t="s">
        <v>162</v>
      </c>
      <c r="AS14" s="24" t="s">
        <v>162</v>
      </c>
      <c r="AT14" s="24" t="s">
        <v>162</v>
      </c>
      <c r="AU14" s="24" t="s">
        <v>162</v>
      </c>
      <c r="AV14" s="24" t="s">
        <v>162</v>
      </c>
      <c r="AW14" s="24" t="s">
        <v>162</v>
      </c>
      <c r="AX14" s="24" t="s">
        <v>162</v>
      </c>
      <c r="AY14" s="24" t="s">
        <v>162</v>
      </c>
      <c r="AZ14" s="24" t="s">
        <v>162</v>
      </c>
      <c r="BA14" s="24" t="s">
        <v>162</v>
      </c>
      <c r="BB14" s="24" t="s">
        <v>162</v>
      </c>
      <c r="BC14" s="24" t="s">
        <v>162</v>
      </c>
      <c r="BD14" s="24" t="s">
        <v>162</v>
      </c>
      <c r="BE14" s="24" t="s">
        <v>162</v>
      </c>
      <c r="BF14" s="24" t="s">
        <v>162</v>
      </c>
      <c r="BG14" s="24" t="s">
        <v>162</v>
      </c>
    </row>
    <row r="15" spans="1:121">
      <c r="A15" s="31" t="s">
        <v>165</v>
      </c>
      <c r="B15" s="59">
        <v>155320515</v>
      </c>
      <c r="C15" s="59">
        <v>155320515</v>
      </c>
      <c r="D15" s="59">
        <v>4697392</v>
      </c>
      <c r="E15" s="59">
        <v>4697392</v>
      </c>
      <c r="F15" s="59">
        <v>18387</v>
      </c>
      <c r="G15" s="59">
        <v>18387</v>
      </c>
      <c r="H15" s="59">
        <v>5052</v>
      </c>
      <c r="I15" s="59">
        <v>5052</v>
      </c>
      <c r="J15" s="59">
        <v>13298</v>
      </c>
      <c r="K15" s="59">
        <v>13298</v>
      </c>
      <c r="L15" s="59">
        <v>7839</v>
      </c>
      <c r="M15" s="59">
        <v>7839</v>
      </c>
      <c r="N15" s="59">
        <v>123087</v>
      </c>
      <c r="O15" s="59">
        <v>123087</v>
      </c>
      <c r="P15" s="59">
        <v>42995</v>
      </c>
      <c r="Q15" s="59">
        <v>42995</v>
      </c>
      <c r="R15" s="59">
        <v>39907</v>
      </c>
      <c r="S15" s="59">
        <v>39907</v>
      </c>
      <c r="T15" s="59">
        <v>11420</v>
      </c>
      <c r="U15" s="59">
        <v>11420</v>
      </c>
      <c r="V15" s="59">
        <v>4422</v>
      </c>
      <c r="W15" s="59">
        <v>4422</v>
      </c>
      <c r="X15" s="59">
        <v>46116</v>
      </c>
      <c r="Y15" s="59">
        <v>46116</v>
      </c>
      <c r="Z15" s="59">
        <v>3704</v>
      </c>
      <c r="AA15" s="59">
        <v>3704</v>
      </c>
      <c r="AB15" s="59">
        <v>27994</v>
      </c>
      <c r="AC15" s="59">
        <v>27994</v>
      </c>
      <c r="AD15" s="59">
        <v>49493</v>
      </c>
      <c r="AE15" s="59">
        <v>49493</v>
      </c>
      <c r="AF15" s="59">
        <v>19296</v>
      </c>
      <c r="AG15" s="59">
        <v>19296</v>
      </c>
      <c r="AH15" s="59">
        <v>21395</v>
      </c>
      <c r="AI15" s="59">
        <v>21395</v>
      </c>
      <c r="AJ15" s="59">
        <v>15463</v>
      </c>
      <c r="AK15" s="59">
        <v>15463</v>
      </c>
      <c r="AL15" s="59">
        <v>9221</v>
      </c>
      <c r="AM15" s="59">
        <v>9221</v>
      </c>
      <c r="AN15" s="59">
        <v>7089</v>
      </c>
      <c r="AO15" s="59">
        <v>7089</v>
      </c>
      <c r="AP15" s="59">
        <v>9193</v>
      </c>
      <c r="AQ15" s="59">
        <v>9193</v>
      </c>
      <c r="AR15" s="59">
        <v>30310</v>
      </c>
      <c r="AS15" s="59">
        <v>30310</v>
      </c>
      <c r="AT15" s="59">
        <v>35372</v>
      </c>
      <c r="AU15" s="59">
        <v>35372</v>
      </c>
      <c r="AV15" s="59">
        <v>5954</v>
      </c>
      <c r="AW15" s="59">
        <v>5954</v>
      </c>
      <c r="AX15" s="59">
        <v>14535</v>
      </c>
      <c r="AY15" s="59">
        <v>14535</v>
      </c>
      <c r="AZ15" s="59">
        <v>27621</v>
      </c>
      <c r="BA15" s="59">
        <v>27621</v>
      </c>
      <c r="BB15" s="59">
        <v>31845</v>
      </c>
      <c r="BC15" s="59">
        <v>31845</v>
      </c>
      <c r="BD15" s="59">
        <v>18626</v>
      </c>
      <c r="BE15" s="59">
        <v>18626</v>
      </c>
      <c r="BF15" s="59">
        <v>8164</v>
      </c>
      <c r="BG15" s="59">
        <v>8164</v>
      </c>
    </row>
    <row r="16" spans="1:121">
      <c r="A16" s="31" t="s">
        <v>170</v>
      </c>
      <c r="B16" s="24" t="s">
        <v>171</v>
      </c>
      <c r="C16" s="60">
        <v>8.6999999999999994E-2</v>
      </c>
      <c r="D16" s="24" t="s">
        <v>171</v>
      </c>
      <c r="E16" s="60">
        <v>9.7000000000000003E-2</v>
      </c>
      <c r="F16" s="24" t="s">
        <v>171</v>
      </c>
      <c r="G16" s="60">
        <v>0.121</v>
      </c>
      <c r="H16" s="24" t="s">
        <v>171</v>
      </c>
      <c r="I16" s="60">
        <v>0.104</v>
      </c>
      <c r="J16" s="24" t="s">
        <v>171</v>
      </c>
      <c r="K16" s="60">
        <v>0.10199999999999999</v>
      </c>
      <c r="L16" s="24" t="s">
        <v>171</v>
      </c>
      <c r="M16" s="60">
        <v>6.4000000000000001E-2</v>
      </c>
      <c r="N16" s="24" t="s">
        <v>171</v>
      </c>
      <c r="O16" s="60">
        <v>7.6999999999999999E-2</v>
      </c>
      <c r="P16" s="24" t="s">
        <v>171</v>
      </c>
      <c r="Q16" s="60">
        <v>0.111</v>
      </c>
      <c r="R16" s="24" t="s">
        <v>171</v>
      </c>
      <c r="S16" s="60">
        <v>0.112</v>
      </c>
      <c r="T16" s="24" t="s">
        <v>171</v>
      </c>
      <c r="U16" s="60">
        <v>7.2999999999999995E-2</v>
      </c>
      <c r="V16" s="24" t="s">
        <v>171</v>
      </c>
      <c r="W16" s="60">
        <v>0.12</v>
      </c>
      <c r="X16" s="24" t="s">
        <v>171</v>
      </c>
      <c r="Y16" s="60">
        <v>0.13100000000000001</v>
      </c>
      <c r="Z16" s="24" t="s">
        <v>171</v>
      </c>
      <c r="AA16" s="60">
        <v>7.6999999999999999E-2</v>
      </c>
      <c r="AB16" s="24" t="s">
        <v>171</v>
      </c>
      <c r="AC16" s="60">
        <v>8.2000000000000003E-2</v>
      </c>
      <c r="AD16" s="24" t="s">
        <v>171</v>
      </c>
      <c r="AE16" s="60">
        <v>7.6999999999999999E-2</v>
      </c>
      <c r="AF16" s="24" t="s">
        <v>171</v>
      </c>
      <c r="AG16" s="60">
        <v>7.0000000000000007E-2</v>
      </c>
      <c r="AH16" s="24" t="s">
        <v>171</v>
      </c>
      <c r="AI16" s="60">
        <v>0.109</v>
      </c>
      <c r="AJ16" s="24" t="s">
        <v>171</v>
      </c>
      <c r="AK16" s="60">
        <v>8.2000000000000003E-2</v>
      </c>
      <c r="AL16" s="24" t="s">
        <v>171</v>
      </c>
      <c r="AM16" s="60">
        <v>8.2000000000000003E-2</v>
      </c>
      <c r="AN16" s="24" t="s">
        <v>171</v>
      </c>
      <c r="AO16" s="60">
        <v>0.115</v>
      </c>
      <c r="AP16" s="24" t="s">
        <v>171</v>
      </c>
      <c r="AQ16" s="60">
        <v>0.13400000000000001</v>
      </c>
      <c r="AR16" s="24" t="s">
        <v>171</v>
      </c>
      <c r="AS16" s="60">
        <v>0.13200000000000001</v>
      </c>
      <c r="AT16" s="24" t="s">
        <v>171</v>
      </c>
      <c r="AU16" s="60">
        <v>8.7999999999999995E-2</v>
      </c>
      <c r="AV16" s="24" t="s">
        <v>171</v>
      </c>
      <c r="AW16" s="60">
        <v>9.4E-2</v>
      </c>
      <c r="AX16" s="24" t="s">
        <v>171</v>
      </c>
      <c r="AY16" s="60">
        <v>7.3999999999999996E-2</v>
      </c>
      <c r="AZ16" s="24" t="s">
        <v>171</v>
      </c>
      <c r="BA16" s="60">
        <v>8.6999999999999994E-2</v>
      </c>
      <c r="BB16" s="24" t="s">
        <v>171</v>
      </c>
      <c r="BC16" s="60">
        <v>0.12</v>
      </c>
      <c r="BD16" s="24" t="s">
        <v>171</v>
      </c>
      <c r="BE16" s="60">
        <v>8.4000000000000005E-2</v>
      </c>
      <c r="BF16" s="24" t="s">
        <v>171</v>
      </c>
      <c r="BG16" s="60">
        <v>8.8999999999999996E-2</v>
      </c>
    </row>
    <row r="17" spans="1:59">
      <c r="A17" s="31" t="s">
        <v>162</v>
      </c>
      <c r="B17" s="24" t="s">
        <v>162</v>
      </c>
      <c r="C17" s="24" t="s">
        <v>162</v>
      </c>
      <c r="D17" s="24" t="s">
        <v>162</v>
      </c>
      <c r="E17" s="24" t="s">
        <v>162</v>
      </c>
      <c r="F17" s="24" t="s">
        <v>162</v>
      </c>
      <c r="G17" s="24" t="s">
        <v>162</v>
      </c>
      <c r="H17" s="24" t="s">
        <v>162</v>
      </c>
      <c r="I17" s="24" t="s">
        <v>162</v>
      </c>
      <c r="J17" s="24" t="s">
        <v>162</v>
      </c>
      <c r="K17" s="24" t="s">
        <v>162</v>
      </c>
      <c r="L17" s="24" t="s">
        <v>162</v>
      </c>
      <c r="M17" s="24" t="s">
        <v>162</v>
      </c>
      <c r="N17" s="24" t="s">
        <v>162</v>
      </c>
      <c r="O17" s="24" t="s">
        <v>162</v>
      </c>
      <c r="P17" s="24" t="s">
        <v>162</v>
      </c>
      <c r="Q17" s="24" t="s">
        <v>162</v>
      </c>
      <c r="R17" s="24" t="s">
        <v>162</v>
      </c>
      <c r="S17" s="24" t="s">
        <v>162</v>
      </c>
      <c r="T17" s="24" t="s">
        <v>162</v>
      </c>
      <c r="U17" s="24" t="s">
        <v>162</v>
      </c>
      <c r="V17" s="24" t="s">
        <v>162</v>
      </c>
      <c r="W17" s="24" t="s">
        <v>162</v>
      </c>
      <c r="X17" s="24" t="s">
        <v>162</v>
      </c>
      <c r="Y17" s="24" t="s">
        <v>162</v>
      </c>
      <c r="Z17" s="24" t="s">
        <v>162</v>
      </c>
      <c r="AA17" s="24" t="s">
        <v>162</v>
      </c>
      <c r="AB17" s="24" t="s">
        <v>162</v>
      </c>
      <c r="AC17" s="24" t="s">
        <v>162</v>
      </c>
      <c r="AD17" s="24" t="s">
        <v>162</v>
      </c>
      <c r="AE17" s="24" t="s">
        <v>162</v>
      </c>
      <c r="AF17" s="24" t="s">
        <v>162</v>
      </c>
      <c r="AG17" s="24" t="s">
        <v>162</v>
      </c>
      <c r="AH17" s="24" t="s">
        <v>162</v>
      </c>
      <c r="AI17" s="24" t="s">
        <v>162</v>
      </c>
      <c r="AJ17" s="24" t="s">
        <v>162</v>
      </c>
      <c r="AK17" s="24" t="s">
        <v>162</v>
      </c>
      <c r="AL17" s="24" t="s">
        <v>162</v>
      </c>
      <c r="AM17" s="24" t="s">
        <v>162</v>
      </c>
      <c r="AN17" s="24" t="s">
        <v>162</v>
      </c>
      <c r="AO17" s="24" t="s">
        <v>162</v>
      </c>
      <c r="AP17" s="24" t="s">
        <v>162</v>
      </c>
      <c r="AQ17" s="24" t="s">
        <v>162</v>
      </c>
      <c r="AR17" s="24" t="s">
        <v>162</v>
      </c>
      <c r="AS17" s="24" t="s">
        <v>162</v>
      </c>
      <c r="AT17" s="24" t="s">
        <v>162</v>
      </c>
      <c r="AU17" s="24" t="s">
        <v>162</v>
      </c>
      <c r="AV17" s="24" t="s">
        <v>162</v>
      </c>
      <c r="AW17" s="24" t="s">
        <v>162</v>
      </c>
      <c r="AX17" s="24" t="s">
        <v>162</v>
      </c>
      <c r="AY17" s="24" t="s">
        <v>162</v>
      </c>
      <c r="AZ17" s="24" t="s">
        <v>162</v>
      </c>
      <c r="BA17" s="24" t="s">
        <v>162</v>
      </c>
      <c r="BB17" s="24" t="s">
        <v>162</v>
      </c>
      <c r="BC17" s="24" t="s">
        <v>162</v>
      </c>
      <c r="BD17" s="24" t="s">
        <v>162</v>
      </c>
      <c r="BE17" s="24" t="s">
        <v>162</v>
      </c>
      <c r="BF17" s="24" t="s">
        <v>162</v>
      </c>
      <c r="BG17" s="24" t="s">
        <v>162</v>
      </c>
    </row>
    <row r="18" spans="1:59">
      <c r="A18" s="31" t="s">
        <v>172</v>
      </c>
      <c r="B18" s="59">
        <v>123957990</v>
      </c>
      <c r="C18" s="59">
        <v>123957990</v>
      </c>
      <c r="D18" s="59">
        <v>3849760</v>
      </c>
      <c r="E18" s="59">
        <v>3849760</v>
      </c>
      <c r="F18" s="59">
        <v>14642</v>
      </c>
      <c r="G18" s="59">
        <v>14642</v>
      </c>
      <c r="H18" s="59">
        <v>4517</v>
      </c>
      <c r="I18" s="59">
        <v>4517</v>
      </c>
      <c r="J18" s="59">
        <v>11430</v>
      </c>
      <c r="K18" s="59">
        <v>11430</v>
      </c>
      <c r="L18" s="59">
        <v>6850</v>
      </c>
      <c r="M18" s="59">
        <v>6850</v>
      </c>
      <c r="N18" s="59">
        <v>101820</v>
      </c>
      <c r="O18" s="59">
        <v>101820</v>
      </c>
      <c r="P18" s="59">
        <v>37012</v>
      </c>
      <c r="Q18" s="59">
        <v>37012</v>
      </c>
      <c r="R18" s="59">
        <v>33785</v>
      </c>
      <c r="S18" s="59">
        <v>33785</v>
      </c>
      <c r="T18" s="59">
        <v>11740</v>
      </c>
      <c r="U18" s="59">
        <v>11740</v>
      </c>
      <c r="V18" s="59">
        <v>4487</v>
      </c>
      <c r="W18" s="59">
        <v>4487</v>
      </c>
      <c r="X18" s="59">
        <v>40998</v>
      </c>
      <c r="Y18" s="59">
        <v>40998</v>
      </c>
      <c r="Z18" s="59">
        <v>3667</v>
      </c>
      <c r="AA18" s="59">
        <v>3667</v>
      </c>
      <c r="AB18" s="59">
        <v>25563</v>
      </c>
      <c r="AC18" s="59">
        <v>25563</v>
      </c>
      <c r="AD18" s="59">
        <v>45145</v>
      </c>
      <c r="AE18" s="59">
        <v>45145</v>
      </c>
      <c r="AF18" s="59">
        <v>16813</v>
      </c>
      <c r="AG18" s="59">
        <v>16813</v>
      </c>
      <c r="AH18" s="59">
        <v>18263</v>
      </c>
      <c r="AI18" s="59">
        <v>18263</v>
      </c>
      <c r="AJ18" s="59">
        <v>14753</v>
      </c>
      <c r="AK18" s="59">
        <v>14753</v>
      </c>
      <c r="AL18" s="59">
        <v>8638</v>
      </c>
      <c r="AM18" s="59">
        <v>8638</v>
      </c>
      <c r="AN18" s="59">
        <v>6626</v>
      </c>
      <c r="AO18" s="59">
        <v>6626</v>
      </c>
      <c r="AP18" s="59">
        <v>8937</v>
      </c>
      <c r="AQ18" s="59">
        <v>8937</v>
      </c>
      <c r="AR18" s="59">
        <v>28324</v>
      </c>
      <c r="AS18" s="59">
        <v>28324</v>
      </c>
      <c r="AT18" s="59">
        <v>30215</v>
      </c>
      <c r="AU18" s="59">
        <v>30215</v>
      </c>
      <c r="AV18" s="59">
        <v>5711</v>
      </c>
      <c r="AW18" s="59">
        <v>5711</v>
      </c>
      <c r="AX18" s="59">
        <v>14293</v>
      </c>
      <c r="AY18" s="59">
        <v>14293</v>
      </c>
      <c r="AZ18" s="59">
        <v>22164</v>
      </c>
      <c r="BA18" s="59">
        <v>22164</v>
      </c>
      <c r="BB18" s="59">
        <v>28405</v>
      </c>
      <c r="BC18" s="59">
        <v>28405</v>
      </c>
      <c r="BD18" s="59">
        <v>15636</v>
      </c>
      <c r="BE18" s="59">
        <v>15636</v>
      </c>
      <c r="BF18" s="59">
        <v>7651</v>
      </c>
      <c r="BG18" s="59">
        <v>7651</v>
      </c>
    </row>
    <row r="19" spans="1:59">
      <c r="A19" s="31" t="s">
        <v>164</v>
      </c>
      <c r="B19" s="59">
        <v>73664122</v>
      </c>
      <c r="C19" s="60">
        <v>0.59399999999999997</v>
      </c>
      <c r="D19" s="59">
        <v>2275834</v>
      </c>
      <c r="E19" s="60">
        <v>0.59099999999999997</v>
      </c>
      <c r="F19" s="59">
        <v>8234</v>
      </c>
      <c r="G19" s="60">
        <v>0.56200000000000006</v>
      </c>
      <c r="H19" s="59">
        <v>2157</v>
      </c>
      <c r="I19" s="60">
        <v>0.47799999999999998</v>
      </c>
      <c r="J19" s="59">
        <v>5931</v>
      </c>
      <c r="K19" s="60">
        <v>0.51900000000000002</v>
      </c>
      <c r="L19" s="59">
        <v>3567</v>
      </c>
      <c r="M19" s="60">
        <v>0.52100000000000002</v>
      </c>
      <c r="N19" s="59">
        <v>60188</v>
      </c>
      <c r="O19" s="60">
        <v>0.59099999999999997</v>
      </c>
      <c r="P19" s="59">
        <v>20454</v>
      </c>
      <c r="Q19" s="60">
        <v>0.55300000000000005</v>
      </c>
      <c r="R19" s="59">
        <v>18452</v>
      </c>
      <c r="S19" s="60">
        <v>0.54600000000000004</v>
      </c>
      <c r="T19" s="59">
        <v>5434</v>
      </c>
      <c r="U19" s="60">
        <v>0.46300000000000002</v>
      </c>
      <c r="V19" s="59">
        <v>2204</v>
      </c>
      <c r="W19" s="60">
        <v>0.49099999999999999</v>
      </c>
      <c r="X19" s="59">
        <v>21991</v>
      </c>
      <c r="Y19" s="60">
        <v>0.53600000000000003</v>
      </c>
      <c r="Z19" s="59">
        <v>1893</v>
      </c>
      <c r="AA19" s="60">
        <v>0.51600000000000001</v>
      </c>
      <c r="AB19" s="59">
        <v>13262</v>
      </c>
      <c r="AC19" s="60">
        <v>0.51900000000000002</v>
      </c>
      <c r="AD19" s="59">
        <v>23602</v>
      </c>
      <c r="AE19" s="60">
        <v>0.52300000000000002</v>
      </c>
      <c r="AF19" s="59">
        <v>9292</v>
      </c>
      <c r="AG19" s="60">
        <v>0.55300000000000005</v>
      </c>
      <c r="AH19" s="59">
        <v>10078</v>
      </c>
      <c r="AI19" s="60">
        <v>0.55200000000000005</v>
      </c>
      <c r="AJ19" s="59">
        <v>7160</v>
      </c>
      <c r="AK19" s="60">
        <v>0.48499999999999999</v>
      </c>
      <c r="AL19" s="59">
        <v>4296</v>
      </c>
      <c r="AM19" s="60">
        <v>0.497</v>
      </c>
      <c r="AN19" s="59">
        <v>3195</v>
      </c>
      <c r="AO19" s="60">
        <v>0.48199999999999998</v>
      </c>
      <c r="AP19" s="59">
        <v>4150</v>
      </c>
      <c r="AQ19" s="60">
        <v>0.46400000000000002</v>
      </c>
      <c r="AR19" s="59">
        <v>14590</v>
      </c>
      <c r="AS19" s="60">
        <v>0.51500000000000001</v>
      </c>
      <c r="AT19" s="59">
        <v>16380</v>
      </c>
      <c r="AU19" s="60">
        <v>0.54200000000000004</v>
      </c>
      <c r="AV19" s="59">
        <v>2723</v>
      </c>
      <c r="AW19" s="60">
        <v>0.47699999999999998</v>
      </c>
      <c r="AX19" s="59">
        <v>6708</v>
      </c>
      <c r="AY19" s="60">
        <v>0.46899999999999997</v>
      </c>
      <c r="AZ19" s="59">
        <v>12852</v>
      </c>
      <c r="BA19" s="60">
        <v>0.57999999999999996</v>
      </c>
      <c r="BB19" s="59">
        <v>14552</v>
      </c>
      <c r="BC19" s="60">
        <v>0.51200000000000001</v>
      </c>
      <c r="BD19" s="59">
        <v>8821</v>
      </c>
      <c r="BE19" s="60">
        <v>0.56399999999999995</v>
      </c>
      <c r="BF19" s="59">
        <v>3648</v>
      </c>
      <c r="BG19" s="60">
        <v>0.47699999999999998</v>
      </c>
    </row>
    <row r="20" spans="1:59">
      <c r="A20" s="31" t="s">
        <v>165</v>
      </c>
      <c r="B20" s="59">
        <v>73502805</v>
      </c>
      <c r="C20" s="60">
        <v>0.59299999999999997</v>
      </c>
      <c r="D20" s="59">
        <v>2266955</v>
      </c>
      <c r="E20" s="60">
        <v>0.58899999999999997</v>
      </c>
      <c r="F20" s="59">
        <v>8234</v>
      </c>
      <c r="G20" s="60">
        <v>0.56200000000000006</v>
      </c>
      <c r="H20" s="59">
        <v>2157</v>
      </c>
      <c r="I20" s="60">
        <v>0.47799999999999998</v>
      </c>
      <c r="J20" s="59">
        <v>5920</v>
      </c>
      <c r="K20" s="60">
        <v>0.51800000000000002</v>
      </c>
      <c r="L20" s="59">
        <v>3567</v>
      </c>
      <c r="M20" s="60">
        <v>0.52100000000000002</v>
      </c>
      <c r="N20" s="59">
        <v>60033</v>
      </c>
      <c r="O20" s="60">
        <v>0.59</v>
      </c>
      <c r="P20" s="59">
        <v>20454</v>
      </c>
      <c r="Q20" s="60">
        <v>0.55300000000000005</v>
      </c>
      <c r="R20" s="59">
        <v>18452</v>
      </c>
      <c r="S20" s="60">
        <v>0.54600000000000004</v>
      </c>
      <c r="T20" s="59">
        <v>5434</v>
      </c>
      <c r="U20" s="60">
        <v>0.46300000000000002</v>
      </c>
      <c r="V20" s="59">
        <v>2204</v>
      </c>
      <c r="W20" s="60">
        <v>0.49099999999999999</v>
      </c>
      <c r="X20" s="59">
        <v>21991</v>
      </c>
      <c r="Y20" s="60">
        <v>0.53600000000000003</v>
      </c>
      <c r="Z20" s="59">
        <v>1893</v>
      </c>
      <c r="AA20" s="60">
        <v>0.51600000000000001</v>
      </c>
      <c r="AB20" s="59">
        <v>13262</v>
      </c>
      <c r="AC20" s="60">
        <v>0.51900000000000002</v>
      </c>
      <c r="AD20" s="59">
        <v>23563</v>
      </c>
      <c r="AE20" s="60">
        <v>0.52200000000000002</v>
      </c>
      <c r="AF20" s="59">
        <v>9292</v>
      </c>
      <c r="AG20" s="60">
        <v>0.55300000000000005</v>
      </c>
      <c r="AH20" s="59">
        <v>10078</v>
      </c>
      <c r="AI20" s="60">
        <v>0.55200000000000005</v>
      </c>
      <c r="AJ20" s="59">
        <v>7160</v>
      </c>
      <c r="AK20" s="60">
        <v>0.48499999999999999</v>
      </c>
      <c r="AL20" s="59">
        <v>4296</v>
      </c>
      <c r="AM20" s="60">
        <v>0.497</v>
      </c>
      <c r="AN20" s="59">
        <v>3195</v>
      </c>
      <c r="AO20" s="60">
        <v>0.48199999999999998</v>
      </c>
      <c r="AP20" s="59">
        <v>4150</v>
      </c>
      <c r="AQ20" s="60">
        <v>0.46400000000000002</v>
      </c>
      <c r="AR20" s="59">
        <v>14580</v>
      </c>
      <c r="AS20" s="60">
        <v>0.51500000000000001</v>
      </c>
      <c r="AT20" s="59">
        <v>16380</v>
      </c>
      <c r="AU20" s="60">
        <v>0.54200000000000004</v>
      </c>
      <c r="AV20" s="59">
        <v>2723</v>
      </c>
      <c r="AW20" s="60">
        <v>0.47699999999999998</v>
      </c>
      <c r="AX20" s="59">
        <v>6708</v>
      </c>
      <c r="AY20" s="60">
        <v>0.46899999999999997</v>
      </c>
      <c r="AZ20" s="59">
        <v>12786</v>
      </c>
      <c r="BA20" s="60">
        <v>0.57699999999999996</v>
      </c>
      <c r="BB20" s="59">
        <v>14552</v>
      </c>
      <c r="BC20" s="60">
        <v>0.51200000000000001</v>
      </c>
      <c r="BD20" s="59">
        <v>8821</v>
      </c>
      <c r="BE20" s="60">
        <v>0.56399999999999995</v>
      </c>
      <c r="BF20" s="59">
        <v>3648</v>
      </c>
      <c r="BG20" s="60">
        <v>0.47699999999999998</v>
      </c>
    </row>
    <row r="21" spans="1:59">
      <c r="A21" s="31" t="s">
        <v>166</v>
      </c>
      <c r="B21" s="59">
        <v>67443507</v>
      </c>
      <c r="C21" s="60">
        <v>0.54400000000000004</v>
      </c>
      <c r="D21" s="59">
        <v>2050562</v>
      </c>
      <c r="E21" s="60">
        <v>0.53300000000000003</v>
      </c>
      <c r="F21" s="59">
        <v>7279</v>
      </c>
      <c r="G21" s="60">
        <v>0.497</v>
      </c>
      <c r="H21" s="59">
        <v>1937</v>
      </c>
      <c r="I21" s="60">
        <v>0.42899999999999999</v>
      </c>
      <c r="J21" s="59">
        <v>5380</v>
      </c>
      <c r="K21" s="60">
        <v>0.47099999999999997</v>
      </c>
      <c r="L21" s="59">
        <v>3426</v>
      </c>
      <c r="M21" s="60">
        <v>0.5</v>
      </c>
      <c r="N21" s="59">
        <v>56133</v>
      </c>
      <c r="O21" s="60">
        <v>0.55100000000000005</v>
      </c>
      <c r="P21" s="59">
        <v>18398</v>
      </c>
      <c r="Q21" s="60">
        <v>0.497</v>
      </c>
      <c r="R21" s="59">
        <v>16238</v>
      </c>
      <c r="S21" s="60">
        <v>0.48099999999999998</v>
      </c>
      <c r="T21" s="59">
        <v>5074</v>
      </c>
      <c r="U21" s="60">
        <v>0.432</v>
      </c>
      <c r="V21" s="59">
        <v>1985</v>
      </c>
      <c r="W21" s="60">
        <v>0.442</v>
      </c>
      <c r="X21" s="59">
        <v>19455</v>
      </c>
      <c r="Y21" s="60">
        <v>0.47499999999999998</v>
      </c>
      <c r="Z21" s="59">
        <v>1777</v>
      </c>
      <c r="AA21" s="60">
        <v>0.48499999999999999</v>
      </c>
      <c r="AB21" s="59">
        <v>12194</v>
      </c>
      <c r="AC21" s="60">
        <v>0.47699999999999998</v>
      </c>
      <c r="AD21" s="59">
        <v>21907</v>
      </c>
      <c r="AE21" s="60">
        <v>0.48499999999999999</v>
      </c>
      <c r="AF21" s="59">
        <v>8724</v>
      </c>
      <c r="AG21" s="60">
        <v>0.51900000000000002</v>
      </c>
      <c r="AH21" s="59">
        <v>8874</v>
      </c>
      <c r="AI21" s="60">
        <v>0.48599999999999999</v>
      </c>
      <c r="AJ21" s="59">
        <v>6658</v>
      </c>
      <c r="AK21" s="60">
        <v>0.45100000000000001</v>
      </c>
      <c r="AL21" s="59">
        <v>4025</v>
      </c>
      <c r="AM21" s="60">
        <v>0.46600000000000003</v>
      </c>
      <c r="AN21" s="59">
        <v>2718</v>
      </c>
      <c r="AO21" s="60">
        <v>0.41</v>
      </c>
      <c r="AP21" s="59">
        <v>3717</v>
      </c>
      <c r="AQ21" s="60">
        <v>0.41599999999999998</v>
      </c>
      <c r="AR21" s="59">
        <v>12868</v>
      </c>
      <c r="AS21" s="60">
        <v>0.45400000000000001</v>
      </c>
      <c r="AT21" s="59">
        <v>15176</v>
      </c>
      <c r="AU21" s="60">
        <v>0.502</v>
      </c>
      <c r="AV21" s="59">
        <v>2556</v>
      </c>
      <c r="AW21" s="60">
        <v>0.44800000000000001</v>
      </c>
      <c r="AX21" s="59">
        <v>6207</v>
      </c>
      <c r="AY21" s="60">
        <v>0.434</v>
      </c>
      <c r="AZ21" s="59">
        <v>11816</v>
      </c>
      <c r="BA21" s="60">
        <v>0.53300000000000003</v>
      </c>
      <c r="BB21" s="59">
        <v>12808</v>
      </c>
      <c r="BC21" s="60">
        <v>0.45100000000000001</v>
      </c>
      <c r="BD21" s="59">
        <v>8228</v>
      </c>
      <c r="BE21" s="60">
        <v>0.52600000000000002</v>
      </c>
      <c r="BF21" s="59">
        <v>3359</v>
      </c>
      <c r="BG21" s="60">
        <v>0.439</v>
      </c>
    </row>
    <row r="22" spans="1:59">
      <c r="A22" s="31" t="s">
        <v>162</v>
      </c>
      <c r="B22" s="24" t="s">
        <v>162</v>
      </c>
      <c r="C22" s="24" t="s">
        <v>162</v>
      </c>
      <c r="D22" s="24" t="s">
        <v>162</v>
      </c>
      <c r="E22" s="24" t="s">
        <v>162</v>
      </c>
      <c r="F22" s="24" t="s">
        <v>162</v>
      </c>
      <c r="G22" s="24" t="s">
        <v>162</v>
      </c>
      <c r="H22" s="24" t="s">
        <v>162</v>
      </c>
      <c r="I22" s="24" t="s">
        <v>162</v>
      </c>
      <c r="J22" s="24" t="s">
        <v>162</v>
      </c>
      <c r="K22" s="24" t="s">
        <v>162</v>
      </c>
      <c r="L22" s="24" t="s">
        <v>162</v>
      </c>
      <c r="M22" s="24" t="s">
        <v>162</v>
      </c>
      <c r="N22" s="24" t="s">
        <v>162</v>
      </c>
      <c r="O22" s="24" t="s">
        <v>162</v>
      </c>
      <c r="P22" s="24" t="s">
        <v>162</v>
      </c>
      <c r="Q22" s="24" t="s">
        <v>162</v>
      </c>
      <c r="R22" s="24" t="s">
        <v>162</v>
      </c>
      <c r="S22" s="24" t="s">
        <v>162</v>
      </c>
      <c r="T22" s="24" t="s">
        <v>162</v>
      </c>
      <c r="U22" s="24" t="s">
        <v>162</v>
      </c>
      <c r="V22" s="24" t="s">
        <v>162</v>
      </c>
      <c r="W22" s="24" t="s">
        <v>162</v>
      </c>
      <c r="X22" s="24" t="s">
        <v>162</v>
      </c>
      <c r="Y22" s="24" t="s">
        <v>162</v>
      </c>
      <c r="Z22" s="24" t="s">
        <v>162</v>
      </c>
      <c r="AA22" s="24" t="s">
        <v>162</v>
      </c>
      <c r="AB22" s="24" t="s">
        <v>162</v>
      </c>
      <c r="AC22" s="24" t="s">
        <v>162</v>
      </c>
      <c r="AD22" s="24" t="s">
        <v>162</v>
      </c>
      <c r="AE22" s="24" t="s">
        <v>162</v>
      </c>
      <c r="AF22" s="24" t="s">
        <v>162</v>
      </c>
      <c r="AG22" s="24" t="s">
        <v>162</v>
      </c>
      <c r="AH22" s="24" t="s">
        <v>162</v>
      </c>
      <c r="AI22" s="24" t="s">
        <v>162</v>
      </c>
      <c r="AJ22" s="24" t="s">
        <v>162</v>
      </c>
      <c r="AK22" s="24" t="s">
        <v>162</v>
      </c>
      <c r="AL22" s="24" t="s">
        <v>162</v>
      </c>
      <c r="AM22" s="24" t="s">
        <v>162</v>
      </c>
      <c r="AN22" s="24" t="s">
        <v>162</v>
      </c>
      <c r="AO22" s="24" t="s">
        <v>162</v>
      </c>
      <c r="AP22" s="24" t="s">
        <v>162</v>
      </c>
      <c r="AQ22" s="24" t="s">
        <v>162</v>
      </c>
      <c r="AR22" s="24" t="s">
        <v>162</v>
      </c>
      <c r="AS22" s="24" t="s">
        <v>162</v>
      </c>
      <c r="AT22" s="24" t="s">
        <v>162</v>
      </c>
      <c r="AU22" s="24" t="s">
        <v>162</v>
      </c>
      <c r="AV22" s="24" t="s">
        <v>162</v>
      </c>
      <c r="AW22" s="24" t="s">
        <v>162</v>
      </c>
      <c r="AX22" s="24" t="s">
        <v>162</v>
      </c>
      <c r="AY22" s="24" t="s">
        <v>162</v>
      </c>
      <c r="AZ22" s="24" t="s">
        <v>162</v>
      </c>
      <c r="BA22" s="24" t="s">
        <v>162</v>
      </c>
      <c r="BB22" s="24" t="s">
        <v>162</v>
      </c>
      <c r="BC22" s="24" t="s">
        <v>162</v>
      </c>
      <c r="BD22" s="24" t="s">
        <v>162</v>
      </c>
      <c r="BE22" s="24" t="s">
        <v>162</v>
      </c>
      <c r="BF22" s="24" t="s">
        <v>162</v>
      </c>
      <c r="BG22" s="24" t="s">
        <v>162</v>
      </c>
    </row>
    <row r="23" spans="1:59">
      <c r="A23" s="31" t="s">
        <v>173</v>
      </c>
      <c r="B23" s="59">
        <v>23291751</v>
      </c>
      <c r="C23" s="59">
        <v>23291751</v>
      </c>
      <c r="D23" s="59">
        <v>721759</v>
      </c>
      <c r="E23" s="59">
        <v>721759</v>
      </c>
      <c r="F23" s="59">
        <v>2405</v>
      </c>
      <c r="G23" s="59">
        <v>2405</v>
      </c>
      <c r="H23" s="61">
        <v>620</v>
      </c>
      <c r="I23" s="61">
        <v>620</v>
      </c>
      <c r="J23" s="59">
        <v>1715</v>
      </c>
      <c r="K23" s="59">
        <v>1715</v>
      </c>
      <c r="L23" s="61">
        <v>819</v>
      </c>
      <c r="M23" s="61">
        <v>819</v>
      </c>
      <c r="N23" s="59">
        <v>15356</v>
      </c>
      <c r="O23" s="59">
        <v>15356</v>
      </c>
      <c r="P23" s="59">
        <v>5800</v>
      </c>
      <c r="Q23" s="59">
        <v>5800</v>
      </c>
      <c r="R23" s="59">
        <v>5286</v>
      </c>
      <c r="S23" s="59">
        <v>5286</v>
      </c>
      <c r="T23" s="59">
        <v>1496</v>
      </c>
      <c r="U23" s="59">
        <v>1496</v>
      </c>
      <c r="V23" s="61">
        <v>555</v>
      </c>
      <c r="W23" s="61">
        <v>555</v>
      </c>
      <c r="X23" s="59">
        <v>6589</v>
      </c>
      <c r="Y23" s="59">
        <v>6589</v>
      </c>
      <c r="Z23" s="61">
        <v>485</v>
      </c>
      <c r="AA23" s="61">
        <v>485</v>
      </c>
      <c r="AB23" s="59">
        <v>3062</v>
      </c>
      <c r="AC23" s="59">
        <v>3062</v>
      </c>
      <c r="AD23" s="59">
        <v>7278</v>
      </c>
      <c r="AE23" s="59">
        <v>7278</v>
      </c>
      <c r="AF23" s="59">
        <v>2256</v>
      </c>
      <c r="AG23" s="59">
        <v>2256</v>
      </c>
      <c r="AH23" s="59">
        <v>3089</v>
      </c>
      <c r="AI23" s="59">
        <v>3089</v>
      </c>
      <c r="AJ23" s="59">
        <v>1709</v>
      </c>
      <c r="AK23" s="59">
        <v>1709</v>
      </c>
      <c r="AL23" s="59">
        <v>1204</v>
      </c>
      <c r="AM23" s="59">
        <v>1204</v>
      </c>
      <c r="AN23" s="61">
        <v>743</v>
      </c>
      <c r="AO23" s="61">
        <v>743</v>
      </c>
      <c r="AP23" s="61">
        <v>949</v>
      </c>
      <c r="AQ23" s="61">
        <v>949</v>
      </c>
      <c r="AR23" s="59">
        <v>4328</v>
      </c>
      <c r="AS23" s="59">
        <v>4328</v>
      </c>
      <c r="AT23" s="59">
        <v>5198</v>
      </c>
      <c r="AU23" s="59">
        <v>5198</v>
      </c>
      <c r="AV23" s="59">
        <v>1035</v>
      </c>
      <c r="AW23" s="59">
        <v>1035</v>
      </c>
      <c r="AX23" s="59">
        <v>1557</v>
      </c>
      <c r="AY23" s="59">
        <v>1557</v>
      </c>
      <c r="AZ23" s="59">
        <v>2314</v>
      </c>
      <c r="BA23" s="59">
        <v>2314</v>
      </c>
      <c r="BB23" s="59">
        <v>4685</v>
      </c>
      <c r="BC23" s="59">
        <v>4685</v>
      </c>
      <c r="BD23" s="59">
        <v>2516</v>
      </c>
      <c r="BE23" s="59">
        <v>2516</v>
      </c>
      <c r="BF23" s="61">
        <v>877</v>
      </c>
      <c r="BG23" s="61">
        <v>877</v>
      </c>
    </row>
    <row r="24" spans="1:59">
      <c r="A24" s="31" t="s">
        <v>174</v>
      </c>
      <c r="B24" s="59">
        <v>14924736</v>
      </c>
      <c r="C24" s="60">
        <v>0.64100000000000001</v>
      </c>
      <c r="D24" s="59">
        <v>469916</v>
      </c>
      <c r="E24" s="60">
        <v>0.65100000000000002</v>
      </c>
      <c r="F24" s="59">
        <v>1556</v>
      </c>
      <c r="G24" s="60">
        <v>0.64700000000000002</v>
      </c>
      <c r="H24" s="61">
        <v>320</v>
      </c>
      <c r="I24" s="60">
        <v>0.51600000000000001</v>
      </c>
      <c r="J24" s="61">
        <v>953</v>
      </c>
      <c r="K24" s="60">
        <v>0.55600000000000005</v>
      </c>
      <c r="L24" s="61">
        <v>454</v>
      </c>
      <c r="M24" s="60">
        <v>0.55400000000000005</v>
      </c>
      <c r="N24" s="59">
        <v>9541</v>
      </c>
      <c r="O24" s="60">
        <v>0.621</v>
      </c>
      <c r="P24" s="59">
        <v>3546</v>
      </c>
      <c r="Q24" s="60">
        <v>0.61099999999999999</v>
      </c>
      <c r="R24" s="59">
        <v>3005</v>
      </c>
      <c r="S24" s="60">
        <v>0.56799999999999995</v>
      </c>
      <c r="T24" s="61">
        <v>916</v>
      </c>
      <c r="U24" s="60">
        <v>0.61199999999999999</v>
      </c>
      <c r="V24" s="61">
        <v>323</v>
      </c>
      <c r="W24" s="60">
        <v>0.58199999999999996</v>
      </c>
      <c r="X24" s="59">
        <v>4414</v>
      </c>
      <c r="Y24" s="60">
        <v>0.67</v>
      </c>
      <c r="Z24" s="61">
        <v>349</v>
      </c>
      <c r="AA24" s="60">
        <v>0.72</v>
      </c>
      <c r="AB24" s="59">
        <v>2092</v>
      </c>
      <c r="AC24" s="60">
        <v>0.68300000000000005</v>
      </c>
      <c r="AD24" s="59">
        <v>4397</v>
      </c>
      <c r="AE24" s="60">
        <v>0.60399999999999998</v>
      </c>
      <c r="AF24" s="59">
        <v>1630</v>
      </c>
      <c r="AG24" s="60">
        <v>0.72299999999999998</v>
      </c>
      <c r="AH24" s="59">
        <v>2234</v>
      </c>
      <c r="AI24" s="60">
        <v>0.72299999999999998</v>
      </c>
      <c r="AJ24" s="61">
        <v>784</v>
      </c>
      <c r="AK24" s="60">
        <v>0.45900000000000002</v>
      </c>
      <c r="AL24" s="61">
        <v>658</v>
      </c>
      <c r="AM24" s="60">
        <v>0.54700000000000004</v>
      </c>
      <c r="AN24" s="61">
        <v>482</v>
      </c>
      <c r="AO24" s="60">
        <v>0.64900000000000002</v>
      </c>
      <c r="AP24" s="61">
        <v>509</v>
      </c>
      <c r="AQ24" s="60">
        <v>0.53600000000000003</v>
      </c>
      <c r="AR24" s="59">
        <v>2572</v>
      </c>
      <c r="AS24" s="60">
        <v>0.59399999999999997</v>
      </c>
      <c r="AT24" s="59">
        <v>3264</v>
      </c>
      <c r="AU24" s="60">
        <v>0.628</v>
      </c>
      <c r="AV24" s="61">
        <v>718</v>
      </c>
      <c r="AW24" s="60">
        <v>0.69399999999999995</v>
      </c>
      <c r="AX24" s="59">
        <v>1036</v>
      </c>
      <c r="AY24" s="60">
        <v>0.66500000000000004</v>
      </c>
      <c r="AZ24" s="59">
        <v>1626</v>
      </c>
      <c r="BA24" s="60">
        <v>0.70299999999999996</v>
      </c>
      <c r="BB24" s="59">
        <v>2976</v>
      </c>
      <c r="BC24" s="60">
        <v>0.63500000000000001</v>
      </c>
      <c r="BD24" s="59">
        <v>1694</v>
      </c>
      <c r="BE24" s="60">
        <v>0.67300000000000004</v>
      </c>
      <c r="BF24" s="61">
        <v>433</v>
      </c>
      <c r="BG24" s="60">
        <v>0.49399999999999999</v>
      </c>
    </row>
    <row r="25" spans="1:59">
      <c r="A25" s="31" t="s">
        <v>162</v>
      </c>
      <c r="B25" s="24" t="s">
        <v>162</v>
      </c>
      <c r="C25" s="24" t="s">
        <v>162</v>
      </c>
      <c r="D25" s="24" t="s">
        <v>162</v>
      </c>
      <c r="E25" s="24" t="s">
        <v>162</v>
      </c>
      <c r="F25" s="24" t="s">
        <v>162</v>
      </c>
      <c r="G25" s="24" t="s">
        <v>162</v>
      </c>
      <c r="H25" s="24" t="s">
        <v>162</v>
      </c>
      <c r="I25" s="24" t="s">
        <v>162</v>
      </c>
      <c r="J25" s="24" t="s">
        <v>162</v>
      </c>
      <c r="K25" s="24" t="s">
        <v>162</v>
      </c>
      <c r="L25" s="24" t="s">
        <v>162</v>
      </c>
      <c r="M25" s="24" t="s">
        <v>162</v>
      </c>
      <c r="N25" s="24" t="s">
        <v>162</v>
      </c>
      <c r="O25" s="24" t="s">
        <v>162</v>
      </c>
      <c r="P25" s="24" t="s">
        <v>162</v>
      </c>
      <c r="Q25" s="24" t="s">
        <v>162</v>
      </c>
      <c r="R25" s="24" t="s">
        <v>162</v>
      </c>
      <c r="S25" s="24" t="s">
        <v>162</v>
      </c>
      <c r="T25" s="24" t="s">
        <v>162</v>
      </c>
      <c r="U25" s="24" t="s">
        <v>162</v>
      </c>
      <c r="V25" s="24" t="s">
        <v>162</v>
      </c>
      <c r="W25" s="24" t="s">
        <v>162</v>
      </c>
      <c r="X25" s="24" t="s">
        <v>162</v>
      </c>
      <c r="Y25" s="24" t="s">
        <v>162</v>
      </c>
      <c r="Z25" s="24" t="s">
        <v>162</v>
      </c>
      <c r="AA25" s="24" t="s">
        <v>162</v>
      </c>
      <c r="AB25" s="24" t="s">
        <v>162</v>
      </c>
      <c r="AC25" s="24" t="s">
        <v>162</v>
      </c>
      <c r="AD25" s="24" t="s">
        <v>162</v>
      </c>
      <c r="AE25" s="24" t="s">
        <v>162</v>
      </c>
      <c r="AF25" s="24" t="s">
        <v>162</v>
      </c>
      <c r="AG25" s="24" t="s">
        <v>162</v>
      </c>
      <c r="AH25" s="24" t="s">
        <v>162</v>
      </c>
      <c r="AI25" s="24" t="s">
        <v>162</v>
      </c>
      <c r="AJ25" s="24" t="s">
        <v>162</v>
      </c>
      <c r="AK25" s="24" t="s">
        <v>162</v>
      </c>
      <c r="AL25" s="24" t="s">
        <v>162</v>
      </c>
      <c r="AM25" s="24" t="s">
        <v>162</v>
      </c>
      <c r="AN25" s="24" t="s">
        <v>162</v>
      </c>
      <c r="AO25" s="24" t="s">
        <v>162</v>
      </c>
      <c r="AP25" s="24" t="s">
        <v>162</v>
      </c>
      <c r="AQ25" s="24" t="s">
        <v>162</v>
      </c>
      <c r="AR25" s="24" t="s">
        <v>162</v>
      </c>
      <c r="AS25" s="24" t="s">
        <v>162</v>
      </c>
      <c r="AT25" s="24" t="s">
        <v>162</v>
      </c>
      <c r="AU25" s="24" t="s">
        <v>162</v>
      </c>
      <c r="AV25" s="24" t="s">
        <v>162</v>
      </c>
      <c r="AW25" s="24" t="s">
        <v>162</v>
      </c>
      <c r="AX25" s="24" t="s">
        <v>162</v>
      </c>
      <c r="AY25" s="24" t="s">
        <v>162</v>
      </c>
      <c r="AZ25" s="24" t="s">
        <v>162</v>
      </c>
      <c r="BA25" s="24" t="s">
        <v>162</v>
      </c>
      <c r="BB25" s="24" t="s">
        <v>162</v>
      </c>
      <c r="BC25" s="24" t="s">
        <v>162</v>
      </c>
      <c r="BD25" s="24" t="s">
        <v>162</v>
      </c>
      <c r="BE25" s="24" t="s">
        <v>162</v>
      </c>
      <c r="BF25" s="24" t="s">
        <v>162</v>
      </c>
      <c r="BG25" s="24" t="s">
        <v>162</v>
      </c>
    </row>
    <row r="26" spans="1:59">
      <c r="A26" s="31" t="s">
        <v>175</v>
      </c>
      <c r="B26" s="59">
        <v>47044386</v>
      </c>
      <c r="C26" s="59">
        <v>47044386</v>
      </c>
      <c r="D26" s="59">
        <v>1419956</v>
      </c>
      <c r="E26" s="59">
        <v>1419956</v>
      </c>
      <c r="F26" s="59">
        <v>5637</v>
      </c>
      <c r="G26" s="59">
        <v>5637</v>
      </c>
      <c r="H26" s="59">
        <v>1453</v>
      </c>
      <c r="I26" s="59">
        <v>1453</v>
      </c>
      <c r="J26" s="59">
        <v>3259</v>
      </c>
      <c r="K26" s="59">
        <v>3259</v>
      </c>
      <c r="L26" s="59">
        <v>2096</v>
      </c>
      <c r="M26" s="59">
        <v>2096</v>
      </c>
      <c r="N26" s="59">
        <v>30486</v>
      </c>
      <c r="O26" s="59">
        <v>30486</v>
      </c>
      <c r="P26" s="59">
        <v>12904</v>
      </c>
      <c r="Q26" s="59">
        <v>12904</v>
      </c>
      <c r="R26" s="59">
        <v>12215</v>
      </c>
      <c r="S26" s="59">
        <v>12215</v>
      </c>
      <c r="T26" s="59">
        <v>3551</v>
      </c>
      <c r="U26" s="59">
        <v>3551</v>
      </c>
      <c r="V26" s="59">
        <v>1309</v>
      </c>
      <c r="W26" s="59">
        <v>1309</v>
      </c>
      <c r="X26" s="59">
        <v>15100</v>
      </c>
      <c r="Y26" s="59">
        <v>15100</v>
      </c>
      <c r="Z26" s="59">
        <v>1314</v>
      </c>
      <c r="AA26" s="59">
        <v>1314</v>
      </c>
      <c r="AB26" s="59">
        <v>7462</v>
      </c>
      <c r="AC26" s="59">
        <v>7462</v>
      </c>
      <c r="AD26" s="59">
        <v>12990</v>
      </c>
      <c r="AE26" s="59">
        <v>12990</v>
      </c>
      <c r="AF26" s="59">
        <v>4395</v>
      </c>
      <c r="AG26" s="59">
        <v>4395</v>
      </c>
      <c r="AH26" s="59">
        <v>5980</v>
      </c>
      <c r="AI26" s="59">
        <v>5980</v>
      </c>
      <c r="AJ26" s="59">
        <v>4121</v>
      </c>
      <c r="AK26" s="59">
        <v>4121</v>
      </c>
      <c r="AL26" s="59">
        <v>2648</v>
      </c>
      <c r="AM26" s="59">
        <v>2648</v>
      </c>
      <c r="AN26" s="59">
        <v>1918</v>
      </c>
      <c r="AO26" s="59">
        <v>1918</v>
      </c>
      <c r="AP26" s="59">
        <v>2855</v>
      </c>
      <c r="AQ26" s="59">
        <v>2855</v>
      </c>
      <c r="AR26" s="59">
        <v>9536</v>
      </c>
      <c r="AS26" s="59">
        <v>9536</v>
      </c>
      <c r="AT26" s="59">
        <v>11102</v>
      </c>
      <c r="AU26" s="59">
        <v>11102</v>
      </c>
      <c r="AV26" s="59">
        <v>1900</v>
      </c>
      <c r="AW26" s="59">
        <v>1900</v>
      </c>
      <c r="AX26" s="59">
        <v>3920</v>
      </c>
      <c r="AY26" s="59">
        <v>3920</v>
      </c>
      <c r="AZ26" s="59">
        <v>4485</v>
      </c>
      <c r="BA26" s="59">
        <v>4485</v>
      </c>
      <c r="BB26" s="59">
        <v>10045</v>
      </c>
      <c r="BC26" s="59">
        <v>10045</v>
      </c>
      <c r="BD26" s="59">
        <v>6018</v>
      </c>
      <c r="BE26" s="59">
        <v>6018</v>
      </c>
      <c r="BF26" s="59">
        <v>2584</v>
      </c>
      <c r="BG26" s="59">
        <v>2584</v>
      </c>
    </row>
    <row r="27" spans="1:59">
      <c r="A27" s="31" t="s">
        <v>174</v>
      </c>
      <c r="B27" s="59">
        <v>33492293</v>
      </c>
      <c r="C27" s="60">
        <v>0.71199999999999997</v>
      </c>
      <c r="D27" s="59">
        <v>1030471</v>
      </c>
      <c r="E27" s="60">
        <v>0.72599999999999998</v>
      </c>
      <c r="F27" s="59">
        <v>3784</v>
      </c>
      <c r="G27" s="60">
        <v>0.67100000000000004</v>
      </c>
      <c r="H27" s="59">
        <v>1002</v>
      </c>
      <c r="I27" s="60">
        <v>0.69</v>
      </c>
      <c r="J27" s="59">
        <v>2492</v>
      </c>
      <c r="K27" s="60">
        <v>0.76500000000000001</v>
      </c>
      <c r="L27" s="59">
        <v>1571</v>
      </c>
      <c r="M27" s="60">
        <v>0.75</v>
      </c>
      <c r="N27" s="59">
        <v>21954</v>
      </c>
      <c r="O27" s="60">
        <v>0.72</v>
      </c>
      <c r="P27" s="59">
        <v>9674</v>
      </c>
      <c r="Q27" s="60">
        <v>0.75</v>
      </c>
      <c r="R27" s="59">
        <v>8636</v>
      </c>
      <c r="S27" s="60">
        <v>0.70699999999999996</v>
      </c>
      <c r="T27" s="59">
        <v>2539</v>
      </c>
      <c r="U27" s="60">
        <v>0.71499999999999997</v>
      </c>
      <c r="V27" s="61">
        <v>817</v>
      </c>
      <c r="W27" s="60">
        <v>0.624</v>
      </c>
      <c r="X27" s="59">
        <v>11858</v>
      </c>
      <c r="Y27" s="60">
        <v>0.78500000000000003</v>
      </c>
      <c r="Z27" s="61">
        <v>861</v>
      </c>
      <c r="AA27" s="60">
        <v>0.65500000000000003</v>
      </c>
      <c r="AB27" s="59">
        <v>5431</v>
      </c>
      <c r="AC27" s="60">
        <v>0.72799999999999998</v>
      </c>
      <c r="AD27" s="59">
        <v>9019</v>
      </c>
      <c r="AE27" s="60">
        <v>0.69399999999999995</v>
      </c>
      <c r="AF27" s="59">
        <v>3137</v>
      </c>
      <c r="AG27" s="60">
        <v>0.71399999999999997</v>
      </c>
      <c r="AH27" s="59">
        <v>4585</v>
      </c>
      <c r="AI27" s="60">
        <v>0.76700000000000002</v>
      </c>
      <c r="AJ27" s="59">
        <v>2688</v>
      </c>
      <c r="AK27" s="60">
        <v>0.65200000000000002</v>
      </c>
      <c r="AL27" s="59">
        <v>1657</v>
      </c>
      <c r="AM27" s="60">
        <v>0.626</v>
      </c>
      <c r="AN27" s="59">
        <v>1326</v>
      </c>
      <c r="AO27" s="60">
        <v>0.69099999999999995</v>
      </c>
      <c r="AP27" s="59">
        <v>2355</v>
      </c>
      <c r="AQ27" s="60">
        <v>0.82499999999999996</v>
      </c>
      <c r="AR27" s="59">
        <v>6581</v>
      </c>
      <c r="AS27" s="60">
        <v>0.69</v>
      </c>
      <c r="AT27" s="59">
        <v>7622</v>
      </c>
      <c r="AU27" s="60">
        <v>0.68700000000000006</v>
      </c>
      <c r="AV27" s="59">
        <v>1276</v>
      </c>
      <c r="AW27" s="60">
        <v>0.67200000000000004</v>
      </c>
      <c r="AX27" s="59">
        <v>2754</v>
      </c>
      <c r="AY27" s="60">
        <v>0.70299999999999996</v>
      </c>
      <c r="AZ27" s="59">
        <v>3186</v>
      </c>
      <c r="BA27" s="60">
        <v>0.71</v>
      </c>
      <c r="BB27" s="59">
        <v>6497</v>
      </c>
      <c r="BC27" s="60">
        <v>0.64700000000000002</v>
      </c>
      <c r="BD27" s="59">
        <v>4062</v>
      </c>
      <c r="BE27" s="60">
        <v>0.67500000000000004</v>
      </c>
      <c r="BF27" s="59">
        <v>1393</v>
      </c>
      <c r="BG27" s="60">
        <v>0.53900000000000003</v>
      </c>
    </row>
    <row r="28" spans="1:59">
      <c r="A28" s="31" t="s">
        <v>162</v>
      </c>
      <c r="B28" s="24" t="s">
        <v>162</v>
      </c>
      <c r="C28" s="24" t="s">
        <v>162</v>
      </c>
      <c r="D28" s="24" t="s">
        <v>162</v>
      </c>
      <c r="E28" s="24" t="s">
        <v>162</v>
      </c>
      <c r="F28" s="24" t="s">
        <v>162</v>
      </c>
      <c r="G28" s="24" t="s">
        <v>162</v>
      </c>
      <c r="H28" s="24" t="s">
        <v>162</v>
      </c>
      <c r="I28" s="24" t="s">
        <v>162</v>
      </c>
      <c r="J28" s="24" t="s">
        <v>162</v>
      </c>
      <c r="K28" s="24" t="s">
        <v>162</v>
      </c>
      <c r="L28" s="24" t="s">
        <v>162</v>
      </c>
      <c r="M28" s="24" t="s">
        <v>162</v>
      </c>
      <c r="N28" s="24" t="s">
        <v>162</v>
      </c>
      <c r="O28" s="24" t="s">
        <v>162</v>
      </c>
      <c r="P28" s="24" t="s">
        <v>162</v>
      </c>
      <c r="Q28" s="24" t="s">
        <v>162</v>
      </c>
      <c r="R28" s="24" t="s">
        <v>162</v>
      </c>
      <c r="S28" s="24" t="s">
        <v>162</v>
      </c>
      <c r="T28" s="24" t="s">
        <v>162</v>
      </c>
      <c r="U28" s="24" t="s">
        <v>162</v>
      </c>
      <c r="V28" s="24" t="s">
        <v>162</v>
      </c>
      <c r="W28" s="24" t="s">
        <v>162</v>
      </c>
      <c r="X28" s="24" t="s">
        <v>162</v>
      </c>
      <c r="Y28" s="24" t="s">
        <v>162</v>
      </c>
      <c r="Z28" s="24" t="s">
        <v>162</v>
      </c>
      <c r="AA28" s="24" t="s">
        <v>162</v>
      </c>
      <c r="AB28" s="24" t="s">
        <v>162</v>
      </c>
      <c r="AC28" s="24" t="s">
        <v>162</v>
      </c>
      <c r="AD28" s="24" t="s">
        <v>162</v>
      </c>
      <c r="AE28" s="24" t="s">
        <v>162</v>
      </c>
      <c r="AF28" s="24" t="s">
        <v>162</v>
      </c>
      <c r="AG28" s="24" t="s">
        <v>162</v>
      </c>
      <c r="AH28" s="24" t="s">
        <v>162</v>
      </c>
      <c r="AI28" s="24" t="s">
        <v>162</v>
      </c>
      <c r="AJ28" s="24" t="s">
        <v>162</v>
      </c>
      <c r="AK28" s="24" t="s">
        <v>162</v>
      </c>
      <c r="AL28" s="24" t="s">
        <v>162</v>
      </c>
      <c r="AM28" s="24" t="s">
        <v>162</v>
      </c>
      <c r="AN28" s="24" t="s">
        <v>162</v>
      </c>
      <c r="AO28" s="24" t="s">
        <v>162</v>
      </c>
      <c r="AP28" s="24" t="s">
        <v>162</v>
      </c>
      <c r="AQ28" s="24" t="s">
        <v>162</v>
      </c>
      <c r="AR28" s="24" t="s">
        <v>162</v>
      </c>
      <c r="AS28" s="24" t="s">
        <v>162</v>
      </c>
      <c r="AT28" s="24" t="s">
        <v>162</v>
      </c>
      <c r="AU28" s="24" t="s">
        <v>162</v>
      </c>
      <c r="AV28" s="24" t="s">
        <v>162</v>
      </c>
      <c r="AW28" s="24" t="s">
        <v>162</v>
      </c>
      <c r="AX28" s="24" t="s">
        <v>162</v>
      </c>
      <c r="AY28" s="24" t="s">
        <v>162</v>
      </c>
      <c r="AZ28" s="24" t="s">
        <v>162</v>
      </c>
      <c r="BA28" s="24" t="s">
        <v>162</v>
      </c>
      <c r="BB28" s="24" t="s">
        <v>162</v>
      </c>
      <c r="BC28" s="24" t="s">
        <v>162</v>
      </c>
      <c r="BD28" s="24" t="s">
        <v>162</v>
      </c>
      <c r="BE28" s="24" t="s">
        <v>162</v>
      </c>
      <c r="BF28" s="24" t="s">
        <v>162</v>
      </c>
      <c r="BG28" s="24" t="s">
        <v>162</v>
      </c>
    </row>
    <row r="29" spans="1:59">
      <c r="A29" s="31" t="s">
        <v>176</v>
      </c>
      <c r="B29" s="24" t="s">
        <v>162</v>
      </c>
      <c r="C29" s="24" t="s">
        <v>162</v>
      </c>
      <c r="D29" s="24" t="s">
        <v>162</v>
      </c>
      <c r="E29" s="24" t="s">
        <v>162</v>
      </c>
      <c r="F29" s="24" t="s">
        <v>162</v>
      </c>
      <c r="G29" s="24" t="s">
        <v>162</v>
      </c>
      <c r="H29" s="24" t="s">
        <v>162</v>
      </c>
      <c r="I29" s="24" t="s">
        <v>162</v>
      </c>
      <c r="J29" s="24" t="s">
        <v>162</v>
      </c>
      <c r="K29" s="24" t="s">
        <v>162</v>
      </c>
      <c r="L29" s="24" t="s">
        <v>162</v>
      </c>
      <c r="M29" s="24" t="s">
        <v>162</v>
      </c>
      <c r="N29" s="24" t="s">
        <v>162</v>
      </c>
      <c r="O29" s="24" t="s">
        <v>162</v>
      </c>
      <c r="P29" s="24" t="s">
        <v>162</v>
      </c>
      <c r="Q29" s="24" t="s">
        <v>162</v>
      </c>
      <c r="R29" s="24" t="s">
        <v>162</v>
      </c>
      <c r="S29" s="24" t="s">
        <v>162</v>
      </c>
      <c r="T29" s="24" t="s">
        <v>162</v>
      </c>
      <c r="U29" s="24" t="s">
        <v>162</v>
      </c>
      <c r="V29" s="24" t="s">
        <v>162</v>
      </c>
      <c r="W29" s="24" t="s">
        <v>162</v>
      </c>
      <c r="X29" s="24" t="s">
        <v>162</v>
      </c>
      <c r="Y29" s="24" t="s">
        <v>162</v>
      </c>
      <c r="Z29" s="24" t="s">
        <v>162</v>
      </c>
      <c r="AA29" s="24" t="s">
        <v>162</v>
      </c>
      <c r="AB29" s="24" t="s">
        <v>162</v>
      </c>
      <c r="AC29" s="24" t="s">
        <v>162</v>
      </c>
      <c r="AD29" s="24" t="s">
        <v>162</v>
      </c>
      <c r="AE29" s="24" t="s">
        <v>162</v>
      </c>
      <c r="AF29" s="24" t="s">
        <v>162</v>
      </c>
      <c r="AG29" s="24" t="s">
        <v>162</v>
      </c>
      <c r="AH29" s="24" t="s">
        <v>162</v>
      </c>
      <c r="AI29" s="24" t="s">
        <v>162</v>
      </c>
      <c r="AJ29" s="24" t="s">
        <v>162</v>
      </c>
      <c r="AK29" s="24" t="s">
        <v>162</v>
      </c>
      <c r="AL29" s="24" t="s">
        <v>162</v>
      </c>
      <c r="AM29" s="24" t="s">
        <v>162</v>
      </c>
      <c r="AN29" s="24" t="s">
        <v>162</v>
      </c>
      <c r="AO29" s="24" t="s">
        <v>162</v>
      </c>
      <c r="AP29" s="24" t="s">
        <v>162</v>
      </c>
      <c r="AQ29" s="24" t="s">
        <v>162</v>
      </c>
      <c r="AR29" s="24" t="s">
        <v>162</v>
      </c>
      <c r="AS29" s="24" t="s">
        <v>162</v>
      </c>
      <c r="AT29" s="24" t="s">
        <v>162</v>
      </c>
      <c r="AU29" s="24" t="s">
        <v>162</v>
      </c>
      <c r="AV29" s="24" t="s">
        <v>162</v>
      </c>
      <c r="AW29" s="24" t="s">
        <v>162</v>
      </c>
      <c r="AX29" s="24" t="s">
        <v>162</v>
      </c>
      <c r="AY29" s="24" t="s">
        <v>162</v>
      </c>
      <c r="AZ29" s="24" t="s">
        <v>162</v>
      </c>
      <c r="BA29" s="24" t="s">
        <v>162</v>
      </c>
      <c r="BB29" s="24" t="s">
        <v>162</v>
      </c>
      <c r="BC29" s="24" t="s">
        <v>162</v>
      </c>
      <c r="BD29" s="24" t="s">
        <v>162</v>
      </c>
      <c r="BE29" s="24" t="s">
        <v>162</v>
      </c>
      <c r="BF29" s="24" t="s">
        <v>162</v>
      </c>
      <c r="BG29" s="24" t="s">
        <v>162</v>
      </c>
    </row>
    <row r="30" spans="1:59">
      <c r="A30" s="31" t="s">
        <v>177</v>
      </c>
      <c r="B30" s="59">
        <v>139488206</v>
      </c>
      <c r="C30" s="59">
        <v>139488206</v>
      </c>
      <c r="D30" s="59">
        <v>4221511</v>
      </c>
      <c r="E30" s="59">
        <v>4221511</v>
      </c>
      <c r="F30" s="59">
        <v>15975</v>
      </c>
      <c r="G30" s="59">
        <v>15975</v>
      </c>
      <c r="H30" s="59">
        <v>4391</v>
      </c>
      <c r="I30" s="59">
        <v>4391</v>
      </c>
      <c r="J30" s="59">
        <v>11624</v>
      </c>
      <c r="K30" s="59">
        <v>11624</v>
      </c>
      <c r="L30" s="59">
        <v>6795</v>
      </c>
      <c r="M30" s="59">
        <v>6795</v>
      </c>
      <c r="N30" s="59">
        <v>110365</v>
      </c>
      <c r="O30" s="59">
        <v>110365</v>
      </c>
      <c r="P30" s="59">
        <v>37297</v>
      </c>
      <c r="Q30" s="59">
        <v>37297</v>
      </c>
      <c r="R30" s="59">
        <v>34752</v>
      </c>
      <c r="S30" s="59">
        <v>34752</v>
      </c>
      <c r="T30" s="59">
        <v>10372</v>
      </c>
      <c r="U30" s="59">
        <v>10372</v>
      </c>
      <c r="V30" s="59">
        <v>3807</v>
      </c>
      <c r="W30" s="59">
        <v>3807</v>
      </c>
      <c r="X30" s="59">
        <v>38959</v>
      </c>
      <c r="Y30" s="59">
        <v>38959</v>
      </c>
      <c r="Z30" s="59">
        <v>3286</v>
      </c>
      <c r="AA30" s="59">
        <v>3286</v>
      </c>
      <c r="AB30" s="59">
        <v>25105</v>
      </c>
      <c r="AC30" s="59">
        <v>25105</v>
      </c>
      <c r="AD30" s="59">
        <v>44124</v>
      </c>
      <c r="AE30" s="59">
        <v>44124</v>
      </c>
      <c r="AF30" s="59">
        <v>17550</v>
      </c>
      <c r="AG30" s="59">
        <v>17550</v>
      </c>
      <c r="AH30" s="59">
        <v>18598</v>
      </c>
      <c r="AI30" s="59">
        <v>18598</v>
      </c>
      <c r="AJ30" s="59">
        <v>13797</v>
      </c>
      <c r="AK30" s="59">
        <v>13797</v>
      </c>
      <c r="AL30" s="59">
        <v>8240</v>
      </c>
      <c r="AM30" s="59">
        <v>8240</v>
      </c>
      <c r="AN30" s="59">
        <v>6110</v>
      </c>
      <c r="AO30" s="59">
        <v>6110</v>
      </c>
      <c r="AP30" s="59">
        <v>7834</v>
      </c>
      <c r="AQ30" s="59">
        <v>7834</v>
      </c>
      <c r="AR30" s="59">
        <v>25459</v>
      </c>
      <c r="AS30" s="59">
        <v>25459</v>
      </c>
      <c r="AT30" s="59">
        <v>31482</v>
      </c>
      <c r="AU30" s="59">
        <v>31482</v>
      </c>
      <c r="AV30" s="59">
        <v>5294</v>
      </c>
      <c r="AW30" s="59">
        <v>5294</v>
      </c>
      <c r="AX30" s="59">
        <v>13039</v>
      </c>
      <c r="AY30" s="59">
        <v>13039</v>
      </c>
      <c r="AZ30" s="59">
        <v>24332</v>
      </c>
      <c r="BA30" s="59">
        <v>24332</v>
      </c>
      <c r="BB30" s="59">
        <v>27096</v>
      </c>
      <c r="BC30" s="59">
        <v>27096</v>
      </c>
      <c r="BD30" s="59">
        <v>16628</v>
      </c>
      <c r="BE30" s="59">
        <v>16628</v>
      </c>
      <c r="BF30" s="59">
        <v>7206</v>
      </c>
      <c r="BG30" s="59">
        <v>7206</v>
      </c>
    </row>
    <row r="31" spans="1:59">
      <c r="A31" s="31" t="s">
        <v>178</v>
      </c>
      <c r="B31" s="59">
        <v>106138652</v>
      </c>
      <c r="C31" s="60">
        <v>0.76100000000000001</v>
      </c>
      <c r="D31" s="59">
        <v>3405376</v>
      </c>
      <c r="E31" s="60">
        <v>0.80700000000000005</v>
      </c>
      <c r="F31" s="59">
        <v>12946</v>
      </c>
      <c r="G31" s="60">
        <v>0.81</v>
      </c>
      <c r="H31" s="59">
        <v>3519</v>
      </c>
      <c r="I31" s="60">
        <v>0.80100000000000005</v>
      </c>
      <c r="J31" s="59">
        <v>9192</v>
      </c>
      <c r="K31" s="60">
        <v>0.79100000000000004</v>
      </c>
      <c r="L31" s="59">
        <v>5319</v>
      </c>
      <c r="M31" s="60">
        <v>0.78300000000000003</v>
      </c>
      <c r="N31" s="59">
        <v>86455</v>
      </c>
      <c r="O31" s="60">
        <v>0.78300000000000003</v>
      </c>
      <c r="P31" s="59">
        <v>31049</v>
      </c>
      <c r="Q31" s="60">
        <v>0.83199999999999996</v>
      </c>
      <c r="R31" s="59">
        <v>29430</v>
      </c>
      <c r="S31" s="60">
        <v>0.84699999999999998</v>
      </c>
      <c r="T31" s="59">
        <v>9021</v>
      </c>
      <c r="U31" s="60">
        <v>0.87</v>
      </c>
      <c r="V31" s="59">
        <v>3372</v>
      </c>
      <c r="W31" s="60">
        <v>0.88600000000000001</v>
      </c>
      <c r="X31" s="59">
        <v>33438</v>
      </c>
      <c r="Y31" s="60">
        <v>0.85799999999999998</v>
      </c>
      <c r="Z31" s="59">
        <v>2808</v>
      </c>
      <c r="AA31" s="60">
        <v>0.85499999999999998</v>
      </c>
      <c r="AB31" s="59">
        <v>20633</v>
      </c>
      <c r="AC31" s="60">
        <v>0.82199999999999995</v>
      </c>
      <c r="AD31" s="59">
        <v>35639</v>
      </c>
      <c r="AE31" s="60">
        <v>0.80800000000000005</v>
      </c>
      <c r="AF31" s="59">
        <v>13999</v>
      </c>
      <c r="AG31" s="60">
        <v>0.79800000000000004</v>
      </c>
      <c r="AH31" s="59">
        <v>14842</v>
      </c>
      <c r="AI31" s="60">
        <v>0.79800000000000004</v>
      </c>
      <c r="AJ31" s="59">
        <v>11124</v>
      </c>
      <c r="AK31" s="60">
        <v>0.80600000000000005</v>
      </c>
      <c r="AL31" s="59">
        <v>6525</v>
      </c>
      <c r="AM31" s="60">
        <v>0.79200000000000004</v>
      </c>
      <c r="AN31" s="59">
        <v>4962</v>
      </c>
      <c r="AO31" s="60">
        <v>0.81200000000000006</v>
      </c>
      <c r="AP31" s="59">
        <v>6006</v>
      </c>
      <c r="AQ31" s="60">
        <v>0.76700000000000002</v>
      </c>
      <c r="AR31" s="59">
        <v>21458</v>
      </c>
      <c r="AS31" s="60">
        <v>0.84299999999999997</v>
      </c>
      <c r="AT31" s="59">
        <v>26081</v>
      </c>
      <c r="AU31" s="60">
        <v>0.82799999999999996</v>
      </c>
      <c r="AV31" s="59">
        <v>4636</v>
      </c>
      <c r="AW31" s="60">
        <v>0.876</v>
      </c>
      <c r="AX31" s="59">
        <v>10316</v>
      </c>
      <c r="AY31" s="60">
        <v>0.79100000000000004</v>
      </c>
      <c r="AZ31" s="59">
        <v>18416</v>
      </c>
      <c r="BA31" s="60">
        <v>0.75700000000000001</v>
      </c>
      <c r="BB31" s="59">
        <v>22494</v>
      </c>
      <c r="BC31" s="60">
        <v>0.83</v>
      </c>
      <c r="BD31" s="59">
        <v>14137</v>
      </c>
      <c r="BE31" s="60">
        <v>0.85</v>
      </c>
      <c r="BF31" s="59">
        <v>5472</v>
      </c>
      <c r="BG31" s="60">
        <v>0.75900000000000001</v>
      </c>
    </row>
    <row r="32" spans="1:59">
      <c r="A32" s="31" t="s">
        <v>179</v>
      </c>
      <c r="B32" s="59">
        <v>14176794</v>
      </c>
      <c r="C32" s="60">
        <v>0.10199999999999999</v>
      </c>
      <c r="D32" s="59">
        <v>462747</v>
      </c>
      <c r="E32" s="60">
        <v>0.11</v>
      </c>
      <c r="F32" s="59">
        <v>2126</v>
      </c>
      <c r="G32" s="60">
        <v>0.13300000000000001</v>
      </c>
      <c r="H32" s="61">
        <v>618</v>
      </c>
      <c r="I32" s="60">
        <v>0.14099999999999999</v>
      </c>
      <c r="J32" s="59">
        <v>1990</v>
      </c>
      <c r="K32" s="60">
        <v>0.17100000000000001</v>
      </c>
      <c r="L32" s="61">
        <v>859</v>
      </c>
      <c r="M32" s="60">
        <v>0.126</v>
      </c>
      <c r="N32" s="59">
        <v>12218</v>
      </c>
      <c r="O32" s="60">
        <v>0.111</v>
      </c>
      <c r="P32" s="59">
        <v>3946</v>
      </c>
      <c r="Q32" s="60">
        <v>0.106</v>
      </c>
      <c r="R32" s="59">
        <v>3411</v>
      </c>
      <c r="S32" s="60">
        <v>9.8000000000000004E-2</v>
      </c>
      <c r="T32" s="61">
        <v>999</v>
      </c>
      <c r="U32" s="60">
        <v>9.6000000000000002E-2</v>
      </c>
      <c r="V32" s="61">
        <v>311</v>
      </c>
      <c r="W32" s="60">
        <v>8.2000000000000003E-2</v>
      </c>
      <c r="X32" s="59">
        <v>3361</v>
      </c>
      <c r="Y32" s="60">
        <v>8.5999999999999993E-2</v>
      </c>
      <c r="Z32" s="61">
        <v>346</v>
      </c>
      <c r="AA32" s="60">
        <v>0.105</v>
      </c>
      <c r="AB32" s="59">
        <v>2630</v>
      </c>
      <c r="AC32" s="60">
        <v>0.105</v>
      </c>
      <c r="AD32" s="59">
        <v>5354</v>
      </c>
      <c r="AE32" s="60">
        <v>0.121</v>
      </c>
      <c r="AF32" s="59">
        <v>2128</v>
      </c>
      <c r="AG32" s="60">
        <v>0.121</v>
      </c>
      <c r="AH32" s="59">
        <v>2761</v>
      </c>
      <c r="AI32" s="60">
        <v>0.14799999999999999</v>
      </c>
      <c r="AJ32" s="59">
        <v>1780</v>
      </c>
      <c r="AK32" s="60">
        <v>0.129</v>
      </c>
      <c r="AL32" s="61">
        <v>953</v>
      </c>
      <c r="AM32" s="60">
        <v>0.11600000000000001</v>
      </c>
      <c r="AN32" s="61">
        <v>824</v>
      </c>
      <c r="AO32" s="60">
        <v>0.13500000000000001</v>
      </c>
      <c r="AP32" s="59">
        <v>1125</v>
      </c>
      <c r="AQ32" s="60">
        <v>0.14399999999999999</v>
      </c>
      <c r="AR32" s="59">
        <v>2428</v>
      </c>
      <c r="AS32" s="60">
        <v>9.5000000000000001E-2</v>
      </c>
      <c r="AT32" s="59">
        <v>3572</v>
      </c>
      <c r="AU32" s="60">
        <v>0.113</v>
      </c>
      <c r="AV32" s="61">
        <v>308</v>
      </c>
      <c r="AW32" s="60">
        <v>5.8000000000000003E-2</v>
      </c>
      <c r="AX32" s="59">
        <v>1523</v>
      </c>
      <c r="AY32" s="60">
        <v>0.11700000000000001</v>
      </c>
      <c r="AZ32" s="59">
        <v>2575</v>
      </c>
      <c r="BA32" s="60">
        <v>0.106</v>
      </c>
      <c r="BB32" s="59">
        <v>3055</v>
      </c>
      <c r="BC32" s="60">
        <v>0.113</v>
      </c>
      <c r="BD32" s="59">
        <v>1682</v>
      </c>
      <c r="BE32" s="60">
        <v>0.10100000000000001</v>
      </c>
      <c r="BF32" s="61">
        <v>965</v>
      </c>
      <c r="BG32" s="60">
        <v>0.13400000000000001</v>
      </c>
    </row>
    <row r="33" spans="1:59">
      <c r="A33" s="31" t="s">
        <v>180</v>
      </c>
      <c r="B33" s="59">
        <v>6915130</v>
      </c>
      <c r="C33" s="60">
        <v>0.05</v>
      </c>
      <c r="D33" s="59">
        <v>44920</v>
      </c>
      <c r="E33" s="60">
        <v>1.0999999999999999E-2</v>
      </c>
      <c r="F33" s="61">
        <v>63</v>
      </c>
      <c r="G33" s="60">
        <v>4.0000000000000001E-3</v>
      </c>
      <c r="H33" s="61">
        <v>0</v>
      </c>
      <c r="I33" s="60">
        <v>0</v>
      </c>
      <c r="J33" s="61">
        <v>18</v>
      </c>
      <c r="K33" s="60">
        <v>2E-3</v>
      </c>
      <c r="L33" s="61">
        <v>1</v>
      </c>
      <c r="M33" s="60">
        <v>0</v>
      </c>
      <c r="N33" s="61">
        <v>839</v>
      </c>
      <c r="O33" s="60">
        <v>8.0000000000000002E-3</v>
      </c>
      <c r="P33" s="61">
        <v>91</v>
      </c>
      <c r="Q33" s="60">
        <v>2E-3</v>
      </c>
      <c r="R33" s="61">
        <v>0</v>
      </c>
      <c r="S33" s="60">
        <v>0</v>
      </c>
      <c r="T33" s="61">
        <v>0</v>
      </c>
      <c r="U33" s="60">
        <v>0</v>
      </c>
      <c r="V33" s="61">
        <v>0</v>
      </c>
      <c r="W33" s="60">
        <v>0</v>
      </c>
      <c r="X33" s="61">
        <v>122</v>
      </c>
      <c r="Y33" s="60">
        <v>3.0000000000000001E-3</v>
      </c>
      <c r="Z33" s="61">
        <v>0</v>
      </c>
      <c r="AA33" s="60">
        <v>0</v>
      </c>
      <c r="AB33" s="61">
        <v>65</v>
      </c>
      <c r="AC33" s="60">
        <v>3.0000000000000001E-3</v>
      </c>
      <c r="AD33" s="61">
        <v>11</v>
      </c>
      <c r="AE33" s="60">
        <v>0</v>
      </c>
      <c r="AF33" s="61">
        <v>57</v>
      </c>
      <c r="AG33" s="60">
        <v>3.0000000000000001E-3</v>
      </c>
      <c r="AH33" s="61">
        <v>0</v>
      </c>
      <c r="AI33" s="60">
        <v>0</v>
      </c>
      <c r="AJ33" s="61">
        <v>43</v>
      </c>
      <c r="AK33" s="60">
        <v>3.0000000000000001E-3</v>
      </c>
      <c r="AL33" s="61">
        <v>0</v>
      </c>
      <c r="AM33" s="60">
        <v>0</v>
      </c>
      <c r="AN33" s="61">
        <v>0</v>
      </c>
      <c r="AO33" s="60">
        <v>0</v>
      </c>
      <c r="AP33" s="61">
        <v>28</v>
      </c>
      <c r="AQ33" s="60">
        <v>4.0000000000000001E-3</v>
      </c>
      <c r="AR33" s="61">
        <v>22</v>
      </c>
      <c r="AS33" s="60">
        <v>1E-3</v>
      </c>
      <c r="AT33" s="61">
        <v>294</v>
      </c>
      <c r="AU33" s="60">
        <v>8.9999999999999993E-3</v>
      </c>
      <c r="AV33" s="61">
        <v>3</v>
      </c>
      <c r="AW33" s="60">
        <v>1E-3</v>
      </c>
      <c r="AX33" s="61">
        <v>2</v>
      </c>
      <c r="AY33" s="60">
        <v>0</v>
      </c>
      <c r="AZ33" s="61">
        <v>180</v>
      </c>
      <c r="BA33" s="60">
        <v>7.0000000000000001E-3</v>
      </c>
      <c r="BB33" s="61">
        <v>87</v>
      </c>
      <c r="BC33" s="60">
        <v>3.0000000000000001E-3</v>
      </c>
      <c r="BD33" s="61">
        <v>16</v>
      </c>
      <c r="BE33" s="60">
        <v>1E-3</v>
      </c>
      <c r="BF33" s="61">
        <v>23</v>
      </c>
      <c r="BG33" s="60">
        <v>3.0000000000000001E-3</v>
      </c>
    </row>
    <row r="34" spans="1:59">
      <c r="A34" s="31" t="s">
        <v>181</v>
      </c>
      <c r="B34" s="59">
        <v>3948202</v>
      </c>
      <c r="C34" s="60">
        <v>2.8000000000000001E-2</v>
      </c>
      <c r="D34" s="59">
        <v>76424</v>
      </c>
      <c r="E34" s="60">
        <v>1.7999999999999999E-2</v>
      </c>
      <c r="F34" s="61">
        <v>235</v>
      </c>
      <c r="G34" s="60">
        <v>1.4999999999999999E-2</v>
      </c>
      <c r="H34" s="61">
        <v>14</v>
      </c>
      <c r="I34" s="60">
        <v>3.0000000000000001E-3</v>
      </c>
      <c r="J34" s="61">
        <v>49</v>
      </c>
      <c r="K34" s="60">
        <v>4.0000000000000001E-3</v>
      </c>
      <c r="L34" s="61">
        <v>193</v>
      </c>
      <c r="M34" s="60">
        <v>2.8000000000000001E-2</v>
      </c>
      <c r="N34" s="59">
        <v>2348</v>
      </c>
      <c r="O34" s="60">
        <v>2.1000000000000001E-2</v>
      </c>
      <c r="P34" s="61">
        <v>508</v>
      </c>
      <c r="Q34" s="60">
        <v>1.4E-2</v>
      </c>
      <c r="R34" s="61">
        <v>414</v>
      </c>
      <c r="S34" s="60">
        <v>1.2E-2</v>
      </c>
      <c r="T34" s="61">
        <v>127</v>
      </c>
      <c r="U34" s="60">
        <v>1.2E-2</v>
      </c>
      <c r="V34" s="61">
        <v>25</v>
      </c>
      <c r="W34" s="60">
        <v>7.0000000000000001E-3</v>
      </c>
      <c r="X34" s="61">
        <v>690</v>
      </c>
      <c r="Y34" s="60">
        <v>1.7999999999999999E-2</v>
      </c>
      <c r="Z34" s="61">
        <v>61</v>
      </c>
      <c r="AA34" s="60">
        <v>1.9E-2</v>
      </c>
      <c r="AB34" s="61">
        <v>312</v>
      </c>
      <c r="AC34" s="60">
        <v>1.2E-2</v>
      </c>
      <c r="AD34" s="61">
        <v>710</v>
      </c>
      <c r="AE34" s="60">
        <v>1.6E-2</v>
      </c>
      <c r="AF34" s="61">
        <v>785</v>
      </c>
      <c r="AG34" s="60">
        <v>4.4999999999999998E-2</v>
      </c>
      <c r="AH34" s="61">
        <v>253</v>
      </c>
      <c r="AI34" s="60">
        <v>1.4E-2</v>
      </c>
      <c r="AJ34" s="61">
        <v>218</v>
      </c>
      <c r="AK34" s="60">
        <v>1.6E-2</v>
      </c>
      <c r="AL34" s="61">
        <v>218</v>
      </c>
      <c r="AM34" s="60">
        <v>2.5999999999999999E-2</v>
      </c>
      <c r="AN34" s="61">
        <v>47</v>
      </c>
      <c r="AO34" s="60">
        <v>8.0000000000000002E-3</v>
      </c>
      <c r="AP34" s="61">
        <v>161</v>
      </c>
      <c r="AQ34" s="60">
        <v>2.1000000000000001E-2</v>
      </c>
      <c r="AR34" s="61">
        <v>371</v>
      </c>
      <c r="AS34" s="60">
        <v>1.4999999999999999E-2</v>
      </c>
      <c r="AT34" s="61">
        <v>406</v>
      </c>
      <c r="AU34" s="60">
        <v>1.2999999999999999E-2</v>
      </c>
      <c r="AV34" s="61">
        <v>96</v>
      </c>
      <c r="AW34" s="60">
        <v>1.7999999999999999E-2</v>
      </c>
      <c r="AX34" s="61">
        <v>402</v>
      </c>
      <c r="AY34" s="60">
        <v>3.1E-2</v>
      </c>
      <c r="AZ34" s="59">
        <v>1592</v>
      </c>
      <c r="BA34" s="60">
        <v>6.5000000000000002E-2</v>
      </c>
      <c r="BB34" s="61">
        <v>401</v>
      </c>
      <c r="BC34" s="60">
        <v>1.4999999999999999E-2</v>
      </c>
      <c r="BD34" s="61">
        <v>98</v>
      </c>
      <c r="BE34" s="60">
        <v>6.0000000000000001E-3</v>
      </c>
      <c r="BF34" s="61">
        <v>390</v>
      </c>
      <c r="BG34" s="60">
        <v>5.3999999999999999E-2</v>
      </c>
    </row>
    <row r="35" spans="1:59">
      <c r="A35" s="31" t="s">
        <v>182</v>
      </c>
      <c r="B35" s="59">
        <v>2419660</v>
      </c>
      <c r="C35" s="60">
        <v>1.7000000000000001E-2</v>
      </c>
      <c r="D35" s="59">
        <v>54899</v>
      </c>
      <c r="E35" s="60">
        <v>1.2999999999999999E-2</v>
      </c>
      <c r="F35" s="61">
        <v>79</v>
      </c>
      <c r="G35" s="60">
        <v>5.0000000000000001E-3</v>
      </c>
      <c r="H35" s="61">
        <v>51</v>
      </c>
      <c r="I35" s="60">
        <v>1.2E-2</v>
      </c>
      <c r="J35" s="61">
        <v>51</v>
      </c>
      <c r="K35" s="60">
        <v>4.0000000000000001E-3</v>
      </c>
      <c r="L35" s="61">
        <v>50</v>
      </c>
      <c r="M35" s="60">
        <v>7.0000000000000001E-3</v>
      </c>
      <c r="N35" s="59">
        <v>1507</v>
      </c>
      <c r="O35" s="60">
        <v>1.4E-2</v>
      </c>
      <c r="P35" s="61">
        <v>367</v>
      </c>
      <c r="Q35" s="60">
        <v>0.01</v>
      </c>
      <c r="R35" s="61">
        <v>422</v>
      </c>
      <c r="S35" s="60">
        <v>1.2E-2</v>
      </c>
      <c r="T35" s="61">
        <v>34</v>
      </c>
      <c r="U35" s="60">
        <v>3.0000000000000001E-3</v>
      </c>
      <c r="V35" s="61">
        <v>33</v>
      </c>
      <c r="W35" s="60">
        <v>8.9999999999999993E-3</v>
      </c>
      <c r="X35" s="61">
        <v>429</v>
      </c>
      <c r="Y35" s="60">
        <v>1.0999999999999999E-2</v>
      </c>
      <c r="Z35" s="61">
        <v>0</v>
      </c>
      <c r="AA35" s="60">
        <v>0</v>
      </c>
      <c r="AB35" s="61">
        <v>240</v>
      </c>
      <c r="AC35" s="60">
        <v>0.01</v>
      </c>
      <c r="AD35" s="61">
        <v>436</v>
      </c>
      <c r="AE35" s="60">
        <v>0.01</v>
      </c>
      <c r="AF35" s="61">
        <v>264</v>
      </c>
      <c r="AG35" s="60">
        <v>1.4999999999999999E-2</v>
      </c>
      <c r="AH35" s="61">
        <v>114</v>
      </c>
      <c r="AI35" s="60">
        <v>6.0000000000000001E-3</v>
      </c>
      <c r="AJ35" s="61">
        <v>87</v>
      </c>
      <c r="AK35" s="60">
        <v>6.0000000000000001E-3</v>
      </c>
      <c r="AL35" s="61">
        <v>5</v>
      </c>
      <c r="AM35" s="60">
        <v>1E-3</v>
      </c>
      <c r="AN35" s="61">
        <v>16</v>
      </c>
      <c r="AO35" s="60">
        <v>3.0000000000000001E-3</v>
      </c>
      <c r="AP35" s="61">
        <v>34</v>
      </c>
      <c r="AQ35" s="60">
        <v>4.0000000000000001E-3</v>
      </c>
      <c r="AR35" s="61">
        <v>234</v>
      </c>
      <c r="AS35" s="60">
        <v>8.9999999999999993E-3</v>
      </c>
      <c r="AT35" s="61">
        <v>220</v>
      </c>
      <c r="AU35" s="60">
        <v>7.0000000000000001E-3</v>
      </c>
      <c r="AV35" s="61">
        <v>16</v>
      </c>
      <c r="AW35" s="60">
        <v>3.0000000000000001E-3</v>
      </c>
      <c r="AX35" s="61">
        <v>298</v>
      </c>
      <c r="AY35" s="60">
        <v>2.3E-2</v>
      </c>
      <c r="AZ35" s="61">
        <v>235</v>
      </c>
      <c r="BA35" s="60">
        <v>0.01</v>
      </c>
      <c r="BB35" s="61">
        <v>182</v>
      </c>
      <c r="BC35" s="60">
        <v>7.0000000000000001E-3</v>
      </c>
      <c r="BD35" s="61">
        <v>255</v>
      </c>
      <c r="BE35" s="60">
        <v>1.4999999999999999E-2</v>
      </c>
      <c r="BF35" s="61">
        <v>90</v>
      </c>
      <c r="BG35" s="60">
        <v>1.2E-2</v>
      </c>
    </row>
    <row r="36" spans="1:59">
      <c r="A36" s="31" t="s">
        <v>183</v>
      </c>
      <c r="B36" s="59">
        <v>5889768</v>
      </c>
      <c r="C36" s="60">
        <v>4.2000000000000003E-2</v>
      </c>
      <c r="D36" s="59">
        <v>177145</v>
      </c>
      <c r="E36" s="60">
        <v>4.2000000000000003E-2</v>
      </c>
      <c r="F36" s="61">
        <v>526</v>
      </c>
      <c r="G36" s="60">
        <v>3.3000000000000002E-2</v>
      </c>
      <c r="H36" s="61">
        <v>189</v>
      </c>
      <c r="I36" s="60">
        <v>4.2999999999999997E-2</v>
      </c>
      <c r="J36" s="61">
        <v>324</v>
      </c>
      <c r="K36" s="60">
        <v>2.8000000000000001E-2</v>
      </c>
      <c r="L36" s="61">
        <v>373</v>
      </c>
      <c r="M36" s="60">
        <v>5.5E-2</v>
      </c>
      <c r="N36" s="59">
        <v>6998</v>
      </c>
      <c r="O36" s="60">
        <v>6.3E-2</v>
      </c>
      <c r="P36" s="59">
        <v>1336</v>
      </c>
      <c r="Q36" s="60">
        <v>3.5999999999999997E-2</v>
      </c>
      <c r="R36" s="59">
        <v>1075</v>
      </c>
      <c r="S36" s="60">
        <v>3.1E-2</v>
      </c>
      <c r="T36" s="61">
        <v>191</v>
      </c>
      <c r="U36" s="60">
        <v>1.7999999999999999E-2</v>
      </c>
      <c r="V36" s="61">
        <v>66</v>
      </c>
      <c r="W36" s="60">
        <v>1.7000000000000001E-2</v>
      </c>
      <c r="X36" s="61">
        <v>919</v>
      </c>
      <c r="Y36" s="60">
        <v>2.4E-2</v>
      </c>
      <c r="Z36" s="61">
        <v>71</v>
      </c>
      <c r="AA36" s="60">
        <v>2.1999999999999999E-2</v>
      </c>
      <c r="AB36" s="59">
        <v>1225</v>
      </c>
      <c r="AC36" s="60">
        <v>4.9000000000000002E-2</v>
      </c>
      <c r="AD36" s="59">
        <v>1974</v>
      </c>
      <c r="AE36" s="60">
        <v>4.4999999999999998E-2</v>
      </c>
      <c r="AF36" s="61">
        <v>317</v>
      </c>
      <c r="AG36" s="60">
        <v>1.7999999999999999E-2</v>
      </c>
      <c r="AH36" s="61">
        <v>628</v>
      </c>
      <c r="AI36" s="60">
        <v>3.4000000000000002E-2</v>
      </c>
      <c r="AJ36" s="61">
        <v>545</v>
      </c>
      <c r="AK36" s="60">
        <v>0.04</v>
      </c>
      <c r="AL36" s="61">
        <v>539</v>
      </c>
      <c r="AM36" s="60">
        <v>6.5000000000000002E-2</v>
      </c>
      <c r="AN36" s="61">
        <v>261</v>
      </c>
      <c r="AO36" s="60">
        <v>4.2999999999999997E-2</v>
      </c>
      <c r="AP36" s="61">
        <v>480</v>
      </c>
      <c r="AQ36" s="60">
        <v>6.0999999999999999E-2</v>
      </c>
      <c r="AR36" s="61">
        <v>946</v>
      </c>
      <c r="AS36" s="60">
        <v>3.6999999999999998E-2</v>
      </c>
      <c r="AT36" s="61">
        <v>909</v>
      </c>
      <c r="AU36" s="60">
        <v>2.9000000000000001E-2</v>
      </c>
      <c r="AV36" s="61">
        <v>235</v>
      </c>
      <c r="AW36" s="60">
        <v>4.3999999999999997E-2</v>
      </c>
      <c r="AX36" s="61">
        <v>498</v>
      </c>
      <c r="AY36" s="60">
        <v>3.7999999999999999E-2</v>
      </c>
      <c r="AZ36" s="59">
        <v>1334</v>
      </c>
      <c r="BA36" s="60">
        <v>5.5E-2</v>
      </c>
      <c r="BB36" s="61">
        <v>877</v>
      </c>
      <c r="BC36" s="60">
        <v>3.2000000000000001E-2</v>
      </c>
      <c r="BD36" s="61">
        <v>440</v>
      </c>
      <c r="BE36" s="60">
        <v>2.5999999999999999E-2</v>
      </c>
      <c r="BF36" s="61">
        <v>266</v>
      </c>
      <c r="BG36" s="60">
        <v>3.6999999999999998E-2</v>
      </c>
    </row>
    <row r="37" spans="1:59">
      <c r="A37" s="31" t="s">
        <v>162</v>
      </c>
      <c r="B37" s="24" t="s">
        <v>162</v>
      </c>
      <c r="C37" s="24" t="s">
        <v>162</v>
      </c>
      <c r="D37" s="24" t="s">
        <v>162</v>
      </c>
      <c r="E37" s="24" t="s">
        <v>162</v>
      </c>
      <c r="F37" s="24" t="s">
        <v>162</v>
      </c>
      <c r="G37" s="24" t="s">
        <v>162</v>
      </c>
      <c r="H37" s="24" t="s">
        <v>162</v>
      </c>
      <c r="I37" s="24" t="s">
        <v>162</v>
      </c>
      <c r="J37" s="24" t="s">
        <v>162</v>
      </c>
      <c r="K37" s="24" t="s">
        <v>162</v>
      </c>
      <c r="L37" s="24" t="s">
        <v>162</v>
      </c>
      <c r="M37" s="24" t="s">
        <v>162</v>
      </c>
      <c r="N37" s="24" t="s">
        <v>162</v>
      </c>
      <c r="O37" s="24" t="s">
        <v>162</v>
      </c>
      <c r="P37" s="24" t="s">
        <v>162</v>
      </c>
      <c r="Q37" s="24" t="s">
        <v>162</v>
      </c>
      <c r="R37" s="24" t="s">
        <v>162</v>
      </c>
      <c r="S37" s="24" t="s">
        <v>162</v>
      </c>
      <c r="T37" s="24" t="s">
        <v>162</v>
      </c>
      <c r="U37" s="24" t="s">
        <v>162</v>
      </c>
      <c r="V37" s="24" t="s">
        <v>162</v>
      </c>
      <c r="W37" s="24" t="s">
        <v>162</v>
      </c>
      <c r="X37" s="24" t="s">
        <v>162</v>
      </c>
      <c r="Y37" s="24" t="s">
        <v>162</v>
      </c>
      <c r="Z37" s="24" t="s">
        <v>162</v>
      </c>
      <c r="AA37" s="24" t="s">
        <v>162</v>
      </c>
      <c r="AB37" s="24" t="s">
        <v>162</v>
      </c>
      <c r="AC37" s="24" t="s">
        <v>162</v>
      </c>
      <c r="AD37" s="24" t="s">
        <v>162</v>
      </c>
      <c r="AE37" s="24" t="s">
        <v>162</v>
      </c>
      <c r="AF37" s="24" t="s">
        <v>162</v>
      </c>
      <c r="AG37" s="24" t="s">
        <v>162</v>
      </c>
      <c r="AH37" s="24" t="s">
        <v>162</v>
      </c>
      <c r="AI37" s="24" t="s">
        <v>162</v>
      </c>
      <c r="AJ37" s="24" t="s">
        <v>162</v>
      </c>
      <c r="AK37" s="24" t="s">
        <v>162</v>
      </c>
      <c r="AL37" s="24" t="s">
        <v>162</v>
      </c>
      <c r="AM37" s="24" t="s">
        <v>162</v>
      </c>
      <c r="AN37" s="24" t="s">
        <v>162</v>
      </c>
      <c r="AO37" s="24" t="s">
        <v>162</v>
      </c>
      <c r="AP37" s="24" t="s">
        <v>162</v>
      </c>
      <c r="AQ37" s="24" t="s">
        <v>162</v>
      </c>
      <c r="AR37" s="24" t="s">
        <v>162</v>
      </c>
      <c r="AS37" s="24" t="s">
        <v>162</v>
      </c>
      <c r="AT37" s="24" t="s">
        <v>162</v>
      </c>
      <c r="AU37" s="24" t="s">
        <v>162</v>
      </c>
      <c r="AV37" s="24" t="s">
        <v>162</v>
      </c>
      <c r="AW37" s="24" t="s">
        <v>162</v>
      </c>
      <c r="AX37" s="24" t="s">
        <v>162</v>
      </c>
      <c r="AY37" s="24" t="s">
        <v>162</v>
      </c>
      <c r="AZ37" s="24" t="s">
        <v>162</v>
      </c>
      <c r="BA37" s="24" t="s">
        <v>162</v>
      </c>
      <c r="BB37" s="24" t="s">
        <v>162</v>
      </c>
      <c r="BC37" s="24" t="s">
        <v>162</v>
      </c>
      <c r="BD37" s="24" t="s">
        <v>162</v>
      </c>
      <c r="BE37" s="24" t="s">
        <v>162</v>
      </c>
      <c r="BF37" s="24" t="s">
        <v>162</v>
      </c>
      <c r="BG37" s="24" t="s">
        <v>162</v>
      </c>
    </row>
    <row r="38" spans="1:59">
      <c r="A38" s="31" t="s">
        <v>184</v>
      </c>
      <c r="B38" s="61">
        <v>25.4</v>
      </c>
      <c r="C38" s="24" t="s">
        <v>171</v>
      </c>
      <c r="D38" s="61">
        <v>23.4</v>
      </c>
      <c r="E38" s="24" t="s">
        <v>171</v>
      </c>
      <c r="F38" s="61">
        <v>24.5</v>
      </c>
      <c r="G38" s="24" t="s">
        <v>171</v>
      </c>
      <c r="H38" s="61">
        <v>25.3</v>
      </c>
      <c r="I38" s="24" t="s">
        <v>171</v>
      </c>
      <c r="J38" s="61">
        <v>25.1</v>
      </c>
      <c r="K38" s="24" t="s">
        <v>171</v>
      </c>
      <c r="L38" s="61">
        <v>22.2</v>
      </c>
      <c r="M38" s="24" t="s">
        <v>171</v>
      </c>
      <c r="N38" s="61">
        <v>20.8</v>
      </c>
      <c r="O38" s="24" t="s">
        <v>171</v>
      </c>
      <c r="P38" s="61">
        <v>21.8</v>
      </c>
      <c r="Q38" s="24" t="s">
        <v>171</v>
      </c>
      <c r="R38" s="61">
        <v>22.6</v>
      </c>
      <c r="S38" s="24" t="s">
        <v>171</v>
      </c>
      <c r="T38" s="61">
        <v>22.9</v>
      </c>
      <c r="U38" s="24" t="s">
        <v>171</v>
      </c>
      <c r="V38" s="61">
        <v>20.6</v>
      </c>
      <c r="W38" s="24" t="s">
        <v>171</v>
      </c>
      <c r="X38" s="61">
        <v>22.9</v>
      </c>
      <c r="Y38" s="24" t="s">
        <v>171</v>
      </c>
      <c r="Z38" s="61">
        <v>19.600000000000001</v>
      </c>
      <c r="AA38" s="24" t="s">
        <v>171</v>
      </c>
      <c r="AB38" s="61">
        <v>22.7</v>
      </c>
      <c r="AC38" s="24" t="s">
        <v>171</v>
      </c>
      <c r="AD38" s="61">
        <v>21.4</v>
      </c>
      <c r="AE38" s="24" t="s">
        <v>171</v>
      </c>
      <c r="AF38" s="61">
        <v>19.5</v>
      </c>
      <c r="AG38" s="24" t="s">
        <v>171</v>
      </c>
      <c r="AH38" s="61">
        <v>22.3</v>
      </c>
      <c r="AI38" s="24" t="s">
        <v>171</v>
      </c>
      <c r="AJ38" s="61">
        <v>21.3</v>
      </c>
      <c r="AK38" s="24" t="s">
        <v>171</v>
      </c>
      <c r="AL38" s="61">
        <v>31.6</v>
      </c>
      <c r="AM38" s="24" t="s">
        <v>171</v>
      </c>
      <c r="AN38" s="61">
        <v>23.6</v>
      </c>
      <c r="AO38" s="24" t="s">
        <v>171</v>
      </c>
      <c r="AP38" s="61">
        <v>27.4</v>
      </c>
      <c r="AQ38" s="24" t="s">
        <v>171</v>
      </c>
      <c r="AR38" s="61">
        <v>23.6</v>
      </c>
      <c r="AS38" s="24" t="s">
        <v>171</v>
      </c>
      <c r="AT38" s="61">
        <v>25.4</v>
      </c>
      <c r="AU38" s="24" t="s">
        <v>171</v>
      </c>
      <c r="AV38" s="61">
        <v>18.100000000000001</v>
      </c>
      <c r="AW38" s="24" t="s">
        <v>171</v>
      </c>
      <c r="AX38" s="61">
        <v>21.8</v>
      </c>
      <c r="AY38" s="24" t="s">
        <v>171</v>
      </c>
      <c r="AZ38" s="61">
        <v>18</v>
      </c>
      <c r="BA38" s="24" t="s">
        <v>171</v>
      </c>
      <c r="BB38" s="61">
        <v>23.8</v>
      </c>
      <c r="BC38" s="24" t="s">
        <v>171</v>
      </c>
      <c r="BD38" s="61">
        <v>27</v>
      </c>
      <c r="BE38" s="24" t="s">
        <v>171</v>
      </c>
      <c r="BF38" s="61">
        <v>24</v>
      </c>
      <c r="BG38" s="24" t="s">
        <v>171</v>
      </c>
    </row>
    <row r="39" spans="1:59">
      <c r="A39" s="31" t="s">
        <v>162</v>
      </c>
      <c r="B39" s="24" t="s">
        <v>162</v>
      </c>
      <c r="C39" s="24" t="s">
        <v>162</v>
      </c>
      <c r="D39" s="24" t="s">
        <v>162</v>
      </c>
      <c r="E39" s="24" t="s">
        <v>162</v>
      </c>
      <c r="F39" s="24" t="s">
        <v>162</v>
      </c>
      <c r="G39" s="24" t="s">
        <v>162</v>
      </c>
      <c r="H39" s="24" t="s">
        <v>162</v>
      </c>
      <c r="I39" s="24" t="s">
        <v>162</v>
      </c>
      <c r="J39" s="24" t="s">
        <v>162</v>
      </c>
      <c r="K39" s="24" t="s">
        <v>162</v>
      </c>
      <c r="L39" s="24" t="s">
        <v>162</v>
      </c>
      <c r="M39" s="24" t="s">
        <v>162</v>
      </c>
      <c r="N39" s="24" t="s">
        <v>162</v>
      </c>
      <c r="O39" s="24" t="s">
        <v>162</v>
      </c>
      <c r="P39" s="24" t="s">
        <v>162</v>
      </c>
      <c r="Q39" s="24" t="s">
        <v>162</v>
      </c>
      <c r="R39" s="24" t="s">
        <v>162</v>
      </c>
      <c r="S39" s="24" t="s">
        <v>162</v>
      </c>
      <c r="T39" s="24" t="s">
        <v>162</v>
      </c>
      <c r="U39" s="24" t="s">
        <v>162</v>
      </c>
      <c r="V39" s="24" t="s">
        <v>162</v>
      </c>
      <c r="W39" s="24" t="s">
        <v>162</v>
      </c>
      <c r="X39" s="24" t="s">
        <v>162</v>
      </c>
      <c r="Y39" s="24" t="s">
        <v>162</v>
      </c>
      <c r="Z39" s="24" t="s">
        <v>162</v>
      </c>
      <c r="AA39" s="24" t="s">
        <v>162</v>
      </c>
      <c r="AB39" s="24" t="s">
        <v>162</v>
      </c>
      <c r="AC39" s="24" t="s">
        <v>162</v>
      </c>
      <c r="AD39" s="24" t="s">
        <v>162</v>
      </c>
      <c r="AE39" s="24" t="s">
        <v>162</v>
      </c>
      <c r="AF39" s="24" t="s">
        <v>162</v>
      </c>
      <c r="AG39" s="24" t="s">
        <v>162</v>
      </c>
      <c r="AH39" s="24" t="s">
        <v>162</v>
      </c>
      <c r="AI39" s="24" t="s">
        <v>162</v>
      </c>
      <c r="AJ39" s="24" t="s">
        <v>162</v>
      </c>
      <c r="AK39" s="24" t="s">
        <v>162</v>
      </c>
      <c r="AL39" s="24" t="s">
        <v>162</v>
      </c>
      <c r="AM39" s="24" t="s">
        <v>162</v>
      </c>
      <c r="AN39" s="24" t="s">
        <v>162</v>
      </c>
      <c r="AO39" s="24" t="s">
        <v>162</v>
      </c>
      <c r="AP39" s="24" t="s">
        <v>162</v>
      </c>
      <c r="AQ39" s="24" t="s">
        <v>162</v>
      </c>
      <c r="AR39" s="24" t="s">
        <v>162</v>
      </c>
      <c r="AS39" s="24" t="s">
        <v>162</v>
      </c>
      <c r="AT39" s="24" t="s">
        <v>162</v>
      </c>
      <c r="AU39" s="24" t="s">
        <v>162</v>
      </c>
      <c r="AV39" s="24" t="s">
        <v>162</v>
      </c>
      <c r="AW39" s="24" t="s">
        <v>162</v>
      </c>
      <c r="AX39" s="24" t="s">
        <v>162</v>
      </c>
      <c r="AY39" s="24" t="s">
        <v>162</v>
      </c>
      <c r="AZ39" s="24" t="s">
        <v>162</v>
      </c>
      <c r="BA39" s="24" t="s">
        <v>162</v>
      </c>
      <c r="BB39" s="24" t="s">
        <v>162</v>
      </c>
      <c r="BC39" s="24" t="s">
        <v>162</v>
      </c>
      <c r="BD39" s="24" t="s">
        <v>162</v>
      </c>
      <c r="BE39" s="24" t="s">
        <v>162</v>
      </c>
      <c r="BF39" s="24" t="s">
        <v>162</v>
      </c>
      <c r="BG39" s="24" t="s">
        <v>162</v>
      </c>
    </row>
    <row r="40" spans="1:59">
      <c r="A40" s="31" t="s">
        <v>185</v>
      </c>
      <c r="B40" s="24" t="s">
        <v>162</v>
      </c>
      <c r="C40" s="24" t="s">
        <v>162</v>
      </c>
      <c r="D40" s="24" t="s">
        <v>162</v>
      </c>
      <c r="E40" s="24" t="s">
        <v>162</v>
      </c>
      <c r="F40" s="24" t="s">
        <v>162</v>
      </c>
      <c r="G40" s="24" t="s">
        <v>162</v>
      </c>
      <c r="H40" s="24" t="s">
        <v>162</v>
      </c>
      <c r="I40" s="24" t="s">
        <v>162</v>
      </c>
      <c r="J40" s="24" t="s">
        <v>162</v>
      </c>
      <c r="K40" s="24" t="s">
        <v>162</v>
      </c>
      <c r="L40" s="24" t="s">
        <v>162</v>
      </c>
      <c r="M40" s="24" t="s">
        <v>162</v>
      </c>
      <c r="N40" s="24" t="s">
        <v>162</v>
      </c>
      <c r="O40" s="24" t="s">
        <v>162</v>
      </c>
      <c r="P40" s="24" t="s">
        <v>162</v>
      </c>
      <c r="Q40" s="24" t="s">
        <v>162</v>
      </c>
      <c r="R40" s="24" t="s">
        <v>162</v>
      </c>
      <c r="S40" s="24" t="s">
        <v>162</v>
      </c>
      <c r="T40" s="24" t="s">
        <v>162</v>
      </c>
      <c r="U40" s="24" t="s">
        <v>162</v>
      </c>
      <c r="V40" s="24" t="s">
        <v>162</v>
      </c>
      <c r="W40" s="24" t="s">
        <v>162</v>
      </c>
      <c r="X40" s="24" t="s">
        <v>162</v>
      </c>
      <c r="Y40" s="24" t="s">
        <v>162</v>
      </c>
      <c r="Z40" s="24" t="s">
        <v>162</v>
      </c>
      <c r="AA40" s="24" t="s">
        <v>162</v>
      </c>
      <c r="AB40" s="24" t="s">
        <v>162</v>
      </c>
      <c r="AC40" s="24" t="s">
        <v>162</v>
      </c>
      <c r="AD40" s="24" t="s">
        <v>162</v>
      </c>
      <c r="AE40" s="24" t="s">
        <v>162</v>
      </c>
      <c r="AF40" s="24" t="s">
        <v>162</v>
      </c>
      <c r="AG40" s="24" t="s">
        <v>162</v>
      </c>
      <c r="AH40" s="24" t="s">
        <v>162</v>
      </c>
      <c r="AI40" s="24" t="s">
        <v>162</v>
      </c>
      <c r="AJ40" s="24" t="s">
        <v>162</v>
      </c>
      <c r="AK40" s="24" t="s">
        <v>162</v>
      </c>
      <c r="AL40" s="24" t="s">
        <v>162</v>
      </c>
      <c r="AM40" s="24" t="s">
        <v>162</v>
      </c>
      <c r="AN40" s="24" t="s">
        <v>162</v>
      </c>
      <c r="AO40" s="24" t="s">
        <v>162</v>
      </c>
      <c r="AP40" s="24" t="s">
        <v>162</v>
      </c>
      <c r="AQ40" s="24" t="s">
        <v>162</v>
      </c>
      <c r="AR40" s="24" t="s">
        <v>162</v>
      </c>
      <c r="AS40" s="24" t="s">
        <v>162</v>
      </c>
      <c r="AT40" s="24" t="s">
        <v>162</v>
      </c>
      <c r="AU40" s="24" t="s">
        <v>162</v>
      </c>
      <c r="AV40" s="24" t="s">
        <v>162</v>
      </c>
      <c r="AW40" s="24" t="s">
        <v>162</v>
      </c>
      <c r="AX40" s="24" t="s">
        <v>162</v>
      </c>
      <c r="AY40" s="24" t="s">
        <v>162</v>
      </c>
      <c r="AZ40" s="24" t="s">
        <v>162</v>
      </c>
      <c r="BA40" s="24" t="s">
        <v>162</v>
      </c>
      <c r="BB40" s="24" t="s">
        <v>162</v>
      </c>
      <c r="BC40" s="24" t="s">
        <v>162</v>
      </c>
      <c r="BD40" s="24" t="s">
        <v>162</v>
      </c>
      <c r="BE40" s="24" t="s">
        <v>162</v>
      </c>
      <c r="BF40" s="24" t="s">
        <v>162</v>
      </c>
      <c r="BG40" s="24" t="s">
        <v>162</v>
      </c>
    </row>
    <row r="41" spans="1:59">
      <c r="A41" s="31" t="s">
        <v>186</v>
      </c>
      <c r="B41" s="59">
        <v>141832499</v>
      </c>
      <c r="C41" s="59">
        <v>141832499</v>
      </c>
      <c r="D41" s="59">
        <v>4241650</v>
      </c>
      <c r="E41" s="59">
        <v>4241650</v>
      </c>
      <c r="F41" s="59">
        <v>16162</v>
      </c>
      <c r="G41" s="59">
        <v>16162</v>
      </c>
      <c r="H41" s="59">
        <v>4527</v>
      </c>
      <c r="I41" s="59">
        <v>4527</v>
      </c>
      <c r="J41" s="59">
        <v>11946</v>
      </c>
      <c r="K41" s="59">
        <v>11946</v>
      </c>
      <c r="L41" s="59">
        <v>7338</v>
      </c>
      <c r="M41" s="59">
        <v>7338</v>
      </c>
      <c r="N41" s="59">
        <v>113650</v>
      </c>
      <c r="O41" s="59">
        <v>113650</v>
      </c>
      <c r="P41" s="59">
        <v>38223</v>
      </c>
      <c r="Q41" s="59">
        <v>38223</v>
      </c>
      <c r="R41" s="59">
        <v>35443</v>
      </c>
      <c r="S41" s="59">
        <v>35443</v>
      </c>
      <c r="T41" s="59">
        <v>10582</v>
      </c>
      <c r="U41" s="59">
        <v>10582</v>
      </c>
      <c r="V41" s="59">
        <v>3890</v>
      </c>
      <c r="W41" s="59">
        <v>3890</v>
      </c>
      <c r="X41" s="59">
        <v>40089</v>
      </c>
      <c r="Y41" s="59">
        <v>40089</v>
      </c>
      <c r="Z41" s="59">
        <v>3420</v>
      </c>
      <c r="AA41" s="59">
        <v>3420</v>
      </c>
      <c r="AB41" s="59">
        <v>25706</v>
      </c>
      <c r="AC41" s="59">
        <v>25706</v>
      </c>
      <c r="AD41" s="59">
        <v>45686</v>
      </c>
      <c r="AE41" s="59">
        <v>45686</v>
      </c>
      <c r="AF41" s="59">
        <v>17943</v>
      </c>
      <c r="AG41" s="59">
        <v>17943</v>
      </c>
      <c r="AH41" s="59">
        <v>19064</v>
      </c>
      <c r="AI41" s="59">
        <v>19064</v>
      </c>
      <c r="AJ41" s="59">
        <v>14200</v>
      </c>
      <c r="AK41" s="59">
        <v>14200</v>
      </c>
      <c r="AL41" s="59">
        <v>8469</v>
      </c>
      <c r="AM41" s="59">
        <v>8469</v>
      </c>
      <c r="AN41" s="59">
        <v>6273</v>
      </c>
      <c r="AO41" s="59">
        <v>6273</v>
      </c>
      <c r="AP41" s="59">
        <v>7962</v>
      </c>
      <c r="AQ41" s="59">
        <v>7962</v>
      </c>
      <c r="AR41" s="59">
        <v>26323</v>
      </c>
      <c r="AS41" s="59">
        <v>26323</v>
      </c>
      <c r="AT41" s="59">
        <v>32257</v>
      </c>
      <c r="AU41" s="59">
        <v>32257</v>
      </c>
      <c r="AV41" s="59">
        <v>5396</v>
      </c>
      <c r="AW41" s="59">
        <v>5396</v>
      </c>
      <c r="AX41" s="59">
        <v>13462</v>
      </c>
      <c r="AY41" s="59">
        <v>13462</v>
      </c>
      <c r="AZ41" s="59">
        <v>25205</v>
      </c>
      <c r="BA41" s="59">
        <v>25205</v>
      </c>
      <c r="BB41" s="59">
        <v>28018</v>
      </c>
      <c r="BC41" s="59">
        <v>28018</v>
      </c>
      <c r="BD41" s="59">
        <v>17063</v>
      </c>
      <c r="BE41" s="59">
        <v>17063</v>
      </c>
      <c r="BF41" s="59">
        <v>7440</v>
      </c>
      <c r="BG41" s="59">
        <v>7440</v>
      </c>
    </row>
    <row r="42" spans="1:59">
      <c r="A42" s="31" t="s">
        <v>187</v>
      </c>
      <c r="B42" s="59">
        <v>50572279</v>
      </c>
      <c r="C42" s="60">
        <v>0.35699999999999998</v>
      </c>
      <c r="D42" s="59">
        <v>1483481</v>
      </c>
      <c r="E42" s="60">
        <v>0.35</v>
      </c>
      <c r="F42" s="59">
        <v>3520</v>
      </c>
      <c r="G42" s="60">
        <v>0.218</v>
      </c>
      <c r="H42" s="59">
        <v>1279</v>
      </c>
      <c r="I42" s="60">
        <v>0.28299999999999997</v>
      </c>
      <c r="J42" s="59">
        <v>3102</v>
      </c>
      <c r="K42" s="60">
        <v>0.26</v>
      </c>
      <c r="L42" s="59">
        <v>1900</v>
      </c>
      <c r="M42" s="60">
        <v>0.25900000000000001</v>
      </c>
      <c r="N42" s="59">
        <v>41992</v>
      </c>
      <c r="O42" s="60">
        <v>0.36899999999999999</v>
      </c>
      <c r="P42" s="59">
        <v>10682</v>
      </c>
      <c r="Q42" s="60">
        <v>0.27900000000000003</v>
      </c>
      <c r="R42" s="59">
        <v>8777</v>
      </c>
      <c r="S42" s="60">
        <v>0.248</v>
      </c>
      <c r="T42" s="59">
        <v>2838</v>
      </c>
      <c r="U42" s="60">
        <v>0.26800000000000002</v>
      </c>
      <c r="V42" s="59">
        <v>1143</v>
      </c>
      <c r="W42" s="60">
        <v>0.29399999999999998</v>
      </c>
      <c r="X42" s="59">
        <v>10937</v>
      </c>
      <c r="Y42" s="60">
        <v>0.27300000000000002</v>
      </c>
      <c r="Z42" s="61">
        <v>621</v>
      </c>
      <c r="AA42" s="60">
        <v>0.182</v>
      </c>
      <c r="AB42" s="59">
        <v>7920</v>
      </c>
      <c r="AC42" s="60">
        <v>0.308</v>
      </c>
      <c r="AD42" s="59">
        <v>15591</v>
      </c>
      <c r="AE42" s="60">
        <v>0.34100000000000003</v>
      </c>
      <c r="AF42" s="59">
        <v>5642</v>
      </c>
      <c r="AG42" s="60">
        <v>0.314</v>
      </c>
      <c r="AH42" s="59">
        <v>5411</v>
      </c>
      <c r="AI42" s="60">
        <v>0.28399999999999997</v>
      </c>
      <c r="AJ42" s="59">
        <v>4041</v>
      </c>
      <c r="AK42" s="60">
        <v>0.28499999999999998</v>
      </c>
      <c r="AL42" s="59">
        <v>2274</v>
      </c>
      <c r="AM42" s="60">
        <v>0.26900000000000002</v>
      </c>
      <c r="AN42" s="59">
        <v>1525</v>
      </c>
      <c r="AO42" s="60">
        <v>0.24299999999999999</v>
      </c>
      <c r="AP42" s="59">
        <v>2030</v>
      </c>
      <c r="AQ42" s="60">
        <v>0.255</v>
      </c>
      <c r="AR42" s="59">
        <v>7065</v>
      </c>
      <c r="AS42" s="60">
        <v>0.26800000000000002</v>
      </c>
      <c r="AT42" s="59">
        <v>9047</v>
      </c>
      <c r="AU42" s="60">
        <v>0.28000000000000003</v>
      </c>
      <c r="AV42" s="59">
        <v>1804</v>
      </c>
      <c r="AW42" s="60">
        <v>0.33400000000000002</v>
      </c>
      <c r="AX42" s="59">
        <v>4007</v>
      </c>
      <c r="AY42" s="60">
        <v>0.29799999999999999</v>
      </c>
      <c r="AZ42" s="59">
        <v>8860</v>
      </c>
      <c r="BA42" s="60">
        <v>0.35199999999999998</v>
      </c>
      <c r="BB42" s="59">
        <v>6955</v>
      </c>
      <c r="BC42" s="60">
        <v>0.248</v>
      </c>
      <c r="BD42" s="59">
        <v>4679</v>
      </c>
      <c r="BE42" s="60">
        <v>0.27400000000000002</v>
      </c>
      <c r="BF42" s="59">
        <v>1747</v>
      </c>
      <c r="BG42" s="60">
        <v>0.23499999999999999</v>
      </c>
    </row>
    <row r="43" spans="1:59">
      <c r="A43" s="31" t="s">
        <v>188</v>
      </c>
      <c r="B43" s="59">
        <v>24790091</v>
      </c>
      <c r="C43" s="60">
        <v>0.17499999999999999</v>
      </c>
      <c r="D43" s="59">
        <v>708590</v>
      </c>
      <c r="E43" s="60">
        <v>0.16700000000000001</v>
      </c>
      <c r="F43" s="59">
        <v>2435</v>
      </c>
      <c r="G43" s="60">
        <v>0.151</v>
      </c>
      <c r="H43" s="61">
        <v>645</v>
      </c>
      <c r="I43" s="60">
        <v>0.14199999999999999</v>
      </c>
      <c r="J43" s="59">
        <v>1680</v>
      </c>
      <c r="K43" s="60">
        <v>0.14099999999999999</v>
      </c>
      <c r="L43" s="59">
        <v>1700</v>
      </c>
      <c r="M43" s="60">
        <v>0.23200000000000001</v>
      </c>
      <c r="N43" s="59">
        <v>21338</v>
      </c>
      <c r="O43" s="60">
        <v>0.188</v>
      </c>
      <c r="P43" s="59">
        <v>7796</v>
      </c>
      <c r="Q43" s="60">
        <v>0.20399999999999999</v>
      </c>
      <c r="R43" s="59">
        <v>5046</v>
      </c>
      <c r="S43" s="60">
        <v>0.14199999999999999</v>
      </c>
      <c r="T43" s="59">
        <v>1884</v>
      </c>
      <c r="U43" s="60">
        <v>0.17799999999999999</v>
      </c>
      <c r="V43" s="61">
        <v>651</v>
      </c>
      <c r="W43" s="60">
        <v>0.16700000000000001</v>
      </c>
      <c r="X43" s="59">
        <v>7600</v>
      </c>
      <c r="Y43" s="60">
        <v>0.19</v>
      </c>
      <c r="Z43" s="61">
        <v>871</v>
      </c>
      <c r="AA43" s="60">
        <v>0.255</v>
      </c>
      <c r="AB43" s="59">
        <v>4383</v>
      </c>
      <c r="AC43" s="60">
        <v>0.17100000000000001</v>
      </c>
      <c r="AD43" s="59">
        <v>8226</v>
      </c>
      <c r="AE43" s="60">
        <v>0.18</v>
      </c>
      <c r="AF43" s="59">
        <v>4882</v>
      </c>
      <c r="AG43" s="60">
        <v>0.27200000000000002</v>
      </c>
      <c r="AH43" s="59">
        <v>3442</v>
      </c>
      <c r="AI43" s="60">
        <v>0.18099999999999999</v>
      </c>
      <c r="AJ43" s="59">
        <v>2652</v>
      </c>
      <c r="AK43" s="60">
        <v>0.187</v>
      </c>
      <c r="AL43" s="59">
        <v>1555</v>
      </c>
      <c r="AM43" s="60">
        <v>0.184</v>
      </c>
      <c r="AN43" s="59">
        <v>1248</v>
      </c>
      <c r="AO43" s="60">
        <v>0.19900000000000001</v>
      </c>
      <c r="AP43" s="59">
        <v>1197</v>
      </c>
      <c r="AQ43" s="60">
        <v>0.15</v>
      </c>
      <c r="AR43" s="59">
        <v>4910</v>
      </c>
      <c r="AS43" s="60">
        <v>0.187</v>
      </c>
      <c r="AT43" s="59">
        <v>5486</v>
      </c>
      <c r="AU43" s="60">
        <v>0.17</v>
      </c>
      <c r="AV43" s="59">
        <v>1651</v>
      </c>
      <c r="AW43" s="60">
        <v>0.30599999999999999</v>
      </c>
      <c r="AX43" s="59">
        <v>3049</v>
      </c>
      <c r="AY43" s="60">
        <v>0.22600000000000001</v>
      </c>
      <c r="AZ43" s="59">
        <v>5732</v>
      </c>
      <c r="BA43" s="60">
        <v>0.22700000000000001</v>
      </c>
      <c r="BB43" s="59">
        <v>4176</v>
      </c>
      <c r="BC43" s="60">
        <v>0.14899999999999999</v>
      </c>
      <c r="BD43" s="59">
        <v>2807</v>
      </c>
      <c r="BE43" s="60">
        <v>0.16500000000000001</v>
      </c>
      <c r="BF43" s="59">
        <v>1725</v>
      </c>
      <c r="BG43" s="60">
        <v>0.23200000000000001</v>
      </c>
    </row>
    <row r="44" spans="1:59">
      <c r="A44" s="31" t="s">
        <v>189</v>
      </c>
      <c r="B44" s="59">
        <v>35612518</v>
      </c>
      <c r="C44" s="60">
        <v>0.251</v>
      </c>
      <c r="D44" s="59">
        <v>1024692</v>
      </c>
      <c r="E44" s="60">
        <v>0.24199999999999999</v>
      </c>
      <c r="F44" s="59">
        <v>3290</v>
      </c>
      <c r="G44" s="60">
        <v>0.20399999999999999</v>
      </c>
      <c r="H44" s="61">
        <v>939</v>
      </c>
      <c r="I44" s="60">
        <v>0.20699999999999999</v>
      </c>
      <c r="J44" s="59">
        <v>2928</v>
      </c>
      <c r="K44" s="60">
        <v>0.245</v>
      </c>
      <c r="L44" s="59">
        <v>1683</v>
      </c>
      <c r="M44" s="60">
        <v>0.22900000000000001</v>
      </c>
      <c r="N44" s="59">
        <v>27698</v>
      </c>
      <c r="O44" s="60">
        <v>0.24399999999999999</v>
      </c>
      <c r="P44" s="59">
        <v>7699</v>
      </c>
      <c r="Q44" s="60">
        <v>0.20100000000000001</v>
      </c>
      <c r="R44" s="59">
        <v>8358</v>
      </c>
      <c r="S44" s="60">
        <v>0.23599999999999999</v>
      </c>
      <c r="T44" s="59">
        <v>2291</v>
      </c>
      <c r="U44" s="60">
        <v>0.216</v>
      </c>
      <c r="V44" s="59">
        <v>1044</v>
      </c>
      <c r="W44" s="60">
        <v>0.26800000000000002</v>
      </c>
      <c r="X44" s="59">
        <v>9598</v>
      </c>
      <c r="Y44" s="60">
        <v>0.23899999999999999</v>
      </c>
      <c r="Z44" s="61">
        <v>819</v>
      </c>
      <c r="AA44" s="60">
        <v>0.23899999999999999</v>
      </c>
      <c r="AB44" s="59">
        <v>6302</v>
      </c>
      <c r="AC44" s="60">
        <v>0.245</v>
      </c>
      <c r="AD44" s="59">
        <v>10530</v>
      </c>
      <c r="AE44" s="60">
        <v>0.23</v>
      </c>
      <c r="AF44" s="59">
        <v>3908</v>
      </c>
      <c r="AG44" s="60">
        <v>0.218</v>
      </c>
      <c r="AH44" s="59">
        <v>3666</v>
      </c>
      <c r="AI44" s="60">
        <v>0.192</v>
      </c>
      <c r="AJ44" s="59">
        <v>3585</v>
      </c>
      <c r="AK44" s="60">
        <v>0.252</v>
      </c>
      <c r="AL44" s="59">
        <v>2233</v>
      </c>
      <c r="AM44" s="60">
        <v>0.26400000000000001</v>
      </c>
      <c r="AN44" s="59">
        <v>1093</v>
      </c>
      <c r="AO44" s="60">
        <v>0.17399999999999999</v>
      </c>
      <c r="AP44" s="59">
        <v>2079</v>
      </c>
      <c r="AQ44" s="60">
        <v>0.26100000000000001</v>
      </c>
      <c r="AR44" s="59">
        <v>5632</v>
      </c>
      <c r="AS44" s="60">
        <v>0.214</v>
      </c>
      <c r="AT44" s="59">
        <v>6969</v>
      </c>
      <c r="AU44" s="60">
        <v>0.216</v>
      </c>
      <c r="AV44" s="61">
        <v>908</v>
      </c>
      <c r="AW44" s="60">
        <v>0.16800000000000001</v>
      </c>
      <c r="AX44" s="59">
        <v>2749</v>
      </c>
      <c r="AY44" s="60">
        <v>0.20399999999999999</v>
      </c>
      <c r="AZ44" s="59">
        <v>6987</v>
      </c>
      <c r="BA44" s="60">
        <v>0.27700000000000002</v>
      </c>
      <c r="BB44" s="59">
        <v>7808</v>
      </c>
      <c r="BC44" s="60">
        <v>0.27900000000000003</v>
      </c>
      <c r="BD44" s="59">
        <v>3750</v>
      </c>
      <c r="BE44" s="60">
        <v>0.22</v>
      </c>
      <c r="BF44" s="59">
        <v>1324</v>
      </c>
      <c r="BG44" s="60">
        <v>0.17799999999999999</v>
      </c>
    </row>
    <row r="45" spans="1:59">
      <c r="A45" s="31" t="s">
        <v>190</v>
      </c>
      <c r="B45" s="59">
        <v>13536208</v>
      </c>
      <c r="C45" s="60">
        <v>9.5000000000000001E-2</v>
      </c>
      <c r="D45" s="59">
        <v>444817</v>
      </c>
      <c r="E45" s="60">
        <v>0.105</v>
      </c>
      <c r="F45" s="59">
        <v>1776</v>
      </c>
      <c r="G45" s="60">
        <v>0.11</v>
      </c>
      <c r="H45" s="59">
        <v>1030</v>
      </c>
      <c r="I45" s="60">
        <v>0.22800000000000001</v>
      </c>
      <c r="J45" s="59">
        <v>1982</v>
      </c>
      <c r="K45" s="60">
        <v>0.16600000000000001</v>
      </c>
      <c r="L45" s="59">
        <v>1126</v>
      </c>
      <c r="M45" s="60">
        <v>0.153</v>
      </c>
      <c r="N45" s="59">
        <v>10632</v>
      </c>
      <c r="O45" s="60">
        <v>9.4E-2</v>
      </c>
      <c r="P45" s="59">
        <v>3800</v>
      </c>
      <c r="Q45" s="60">
        <v>9.9000000000000005E-2</v>
      </c>
      <c r="R45" s="59">
        <v>4119</v>
      </c>
      <c r="S45" s="60">
        <v>0.11600000000000001</v>
      </c>
      <c r="T45" s="59">
        <v>1878</v>
      </c>
      <c r="U45" s="60">
        <v>0.17699999999999999</v>
      </c>
      <c r="V45" s="61">
        <v>562</v>
      </c>
      <c r="W45" s="60">
        <v>0.14399999999999999</v>
      </c>
      <c r="X45" s="59">
        <v>3955</v>
      </c>
      <c r="Y45" s="60">
        <v>9.9000000000000005E-2</v>
      </c>
      <c r="Z45" s="61">
        <v>604</v>
      </c>
      <c r="AA45" s="60">
        <v>0.17699999999999999</v>
      </c>
      <c r="AB45" s="59">
        <v>3648</v>
      </c>
      <c r="AC45" s="60">
        <v>0.14199999999999999</v>
      </c>
      <c r="AD45" s="59">
        <v>4739</v>
      </c>
      <c r="AE45" s="60">
        <v>0.104</v>
      </c>
      <c r="AF45" s="59">
        <v>2219</v>
      </c>
      <c r="AG45" s="60">
        <v>0.124</v>
      </c>
      <c r="AH45" s="59">
        <v>2065</v>
      </c>
      <c r="AI45" s="60">
        <v>0.108</v>
      </c>
      <c r="AJ45" s="59">
        <v>2491</v>
      </c>
      <c r="AK45" s="60">
        <v>0.17499999999999999</v>
      </c>
      <c r="AL45" s="59">
        <v>1102</v>
      </c>
      <c r="AM45" s="60">
        <v>0.13</v>
      </c>
      <c r="AN45" s="59">
        <v>1103</v>
      </c>
      <c r="AO45" s="60">
        <v>0.17599999999999999</v>
      </c>
      <c r="AP45" s="59">
        <v>1180</v>
      </c>
      <c r="AQ45" s="60">
        <v>0.14799999999999999</v>
      </c>
      <c r="AR45" s="59">
        <v>2935</v>
      </c>
      <c r="AS45" s="60">
        <v>0.111</v>
      </c>
      <c r="AT45" s="59">
        <v>4426</v>
      </c>
      <c r="AU45" s="60">
        <v>0.13700000000000001</v>
      </c>
      <c r="AV45" s="61">
        <v>518</v>
      </c>
      <c r="AW45" s="60">
        <v>9.6000000000000002E-2</v>
      </c>
      <c r="AX45" s="59">
        <v>2299</v>
      </c>
      <c r="AY45" s="60">
        <v>0.17100000000000001</v>
      </c>
      <c r="AZ45" s="59">
        <v>2225</v>
      </c>
      <c r="BA45" s="60">
        <v>8.7999999999999995E-2</v>
      </c>
      <c r="BB45" s="59">
        <v>3290</v>
      </c>
      <c r="BC45" s="60">
        <v>0.11700000000000001</v>
      </c>
      <c r="BD45" s="59">
        <v>2391</v>
      </c>
      <c r="BE45" s="60">
        <v>0.14000000000000001</v>
      </c>
      <c r="BF45" s="59">
        <v>1283</v>
      </c>
      <c r="BG45" s="60">
        <v>0.17199999999999999</v>
      </c>
    </row>
    <row r="46" spans="1:59">
      <c r="A46" s="31" t="s">
        <v>191</v>
      </c>
      <c r="B46" s="59">
        <v>17321403</v>
      </c>
      <c r="C46" s="60">
        <v>0.122</v>
      </c>
      <c r="D46" s="59">
        <v>580070</v>
      </c>
      <c r="E46" s="60">
        <v>0.13700000000000001</v>
      </c>
      <c r="F46" s="59">
        <v>5141</v>
      </c>
      <c r="G46" s="60">
        <v>0.318</v>
      </c>
      <c r="H46" s="61">
        <v>634</v>
      </c>
      <c r="I46" s="60">
        <v>0.14000000000000001</v>
      </c>
      <c r="J46" s="59">
        <v>2254</v>
      </c>
      <c r="K46" s="60">
        <v>0.189</v>
      </c>
      <c r="L46" s="61">
        <v>929</v>
      </c>
      <c r="M46" s="60">
        <v>0.127</v>
      </c>
      <c r="N46" s="59">
        <v>11990</v>
      </c>
      <c r="O46" s="60">
        <v>0.105</v>
      </c>
      <c r="P46" s="59">
        <v>8246</v>
      </c>
      <c r="Q46" s="60">
        <v>0.216</v>
      </c>
      <c r="R46" s="59">
        <v>9143</v>
      </c>
      <c r="S46" s="60">
        <v>0.25800000000000001</v>
      </c>
      <c r="T46" s="59">
        <v>1691</v>
      </c>
      <c r="U46" s="60">
        <v>0.16</v>
      </c>
      <c r="V46" s="61">
        <v>490</v>
      </c>
      <c r="W46" s="60">
        <v>0.126</v>
      </c>
      <c r="X46" s="59">
        <v>7999</v>
      </c>
      <c r="Y46" s="60">
        <v>0.2</v>
      </c>
      <c r="Z46" s="61">
        <v>505</v>
      </c>
      <c r="AA46" s="60">
        <v>0.14799999999999999</v>
      </c>
      <c r="AB46" s="59">
        <v>3453</v>
      </c>
      <c r="AC46" s="60">
        <v>0.13400000000000001</v>
      </c>
      <c r="AD46" s="59">
        <v>6600</v>
      </c>
      <c r="AE46" s="60">
        <v>0.14399999999999999</v>
      </c>
      <c r="AF46" s="59">
        <v>1292</v>
      </c>
      <c r="AG46" s="60">
        <v>7.1999999999999995E-2</v>
      </c>
      <c r="AH46" s="59">
        <v>4480</v>
      </c>
      <c r="AI46" s="60">
        <v>0.23499999999999999</v>
      </c>
      <c r="AJ46" s="59">
        <v>1431</v>
      </c>
      <c r="AK46" s="60">
        <v>0.10100000000000001</v>
      </c>
      <c r="AL46" s="59">
        <v>1305</v>
      </c>
      <c r="AM46" s="60">
        <v>0.154</v>
      </c>
      <c r="AN46" s="59">
        <v>1304</v>
      </c>
      <c r="AO46" s="60">
        <v>0.20799999999999999</v>
      </c>
      <c r="AP46" s="59">
        <v>1476</v>
      </c>
      <c r="AQ46" s="60">
        <v>0.185</v>
      </c>
      <c r="AR46" s="59">
        <v>5781</v>
      </c>
      <c r="AS46" s="60">
        <v>0.22</v>
      </c>
      <c r="AT46" s="59">
        <v>6329</v>
      </c>
      <c r="AU46" s="60">
        <v>0.19600000000000001</v>
      </c>
      <c r="AV46" s="61">
        <v>515</v>
      </c>
      <c r="AW46" s="60">
        <v>9.5000000000000001E-2</v>
      </c>
      <c r="AX46" s="59">
        <v>1358</v>
      </c>
      <c r="AY46" s="60">
        <v>0.10100000000000001</v>
      </c>
      <c r="AZ46" s="59">
        <v>1401</v>
      </c>
      <c r="BA46" s="60">
        <v>5.6000000000000001E-2</v>
      </c>
      <c r="BB46" s="59">
        <v>5789</v>
      </c>
      <c r="BC46" s="60">
        <v>0.20699999999999999</v>
      </c>
      <c r="BD46" s="59">
        <v>3436</v>
      </c>
      <c r="BE46" s="60">
        <v>0.20100000000000001</v>
      </c>
      <c r="BF46" s="59">
        <v>1361</v>
      </c>
      <c r="BG46" s="60">
        <v>0.183</v>
      </c>
    </row>
    <row r="47" spans="1:59">
      <c r="A47" s="31" t="s">
        <v>162</v>
      </c>
      <c r="B47" s="24" t="s">
        <v>162</v>
      </c>
      <c r="C47" s="24" t="s">
        <v>162</v>
      </c>
      <c r="D47" s="24" t="s">
        <v>162</v>
      </c>
      <c r="E47" s="24" t="s">
        <v>162</v>
      </c>
      <c r="F47" s="24" t="s">
        <v>162</v>
      </c>
      <c r="G47" s="24" t="s">
        <v>162</v>
      </c>
      <c r="H47" s="24" t="s">
        <v>162</v>
      </c>
      <c r="I47" s="24" t="s">
        <v>162</v>
      </c>
      <c r="J47" s="24" t="s">
        <v>162</v>
      </c>
      <c r="K47" s="24" t="s">
        <v>162</v>
      </c>
      <c r="L47" s="24" t="s">
        <v>162</v>
      </c>
      <c r="M47" s="24" t="s">
        <v>162</v>
      </c>
      <c r="N47" s="24" t="s">
        <v>162</v>
      </c>
      <c r="O47" s="24" t="s">
        <v>162</v>
      </c>
      <c r="P47" s="24" t="s">
        <v>162</v>
      </c>
      <c r="Q47" s="24" t="s">
        <v>162</v>
      </c>
      <c r="R47" s="24" t="s">
        <v>162</v>
      </c>
      <c r="S47" s="24" t="s">
        <v>162</v>
      </c>
      <c r="T47" s="24" t="s">
        <v>162</v>
      </c>
      <c r="U47" s="24" t="s">
        <v>162</v>
      </c>
      <c r="V47" s="24" t="s">
        <v>162</v>
      </c>
      <c r="W47" s="24" t="s">
        <v>162</v>
      </c>
      <c r="X47" s="24" t="s">
        <v>162</v>
      </c>
      <c r="Y47" s="24" t="s">
        <v>162</v>
      </c>
      <c r="Z47" s="24" t="s">
        <v>162</v>
      </c>
      <c r="AA47" s="24" t="s">
        <v>162</v>
      </c>
      <c r="AB47" s="24" t="s">
        <v>162</v>
      </c>
      <c r="AC47" s="24" t="s">
        <v>162</v>
      </c>
      <c r="AD47" s="24" t="s">
        <v>162</v>
      </c>
      <c r="AE47" s="24" t="s">
        <v>162</v>
      </c>
      <c r="AF47" s="24" t="s">
        <v>162</v>
      </c>
      <c r="AG47" s="24" t="s">
        <v>162</v>
      </c>
      <c r="AH47" s="24" t="s">
        <v>162</v>
      </c>
      <c r="AI47" s="24" t="s">
        <v>162</v>
      </c>
      <c r="AJ47" s="24" t="s">
        <v>162</v>
      </c>
      <c r="AK47" s="24" t="s">
        <v>162</v>
      </c>
      <c r="AL47" s="24" t="s">
        <v>162</v>
      </c>
      <c r="AM47" s="24" t="s">
        <v>162</v>
      </c>
      <c r="AN47" s="24" t="s">
        <v>162</v>
      </c>
      <c r="AO47" s="24" t="s">
        <v>162</v>
      </c>
      <c r="AP47" s="24" t="s">
        <v>162</v>
      </c>
      <c r="AQ47" s="24" t="s">
        <v>162</v>
      </c>
      <c r="AR47" s="24" t="s">
        <v>162</v>
      </c>
      <c r="AS47" s="24" t="s">
        <v>162</v>
      </c>
      <c r="AT47" s="24" t="s">
        <v>162</v>
      </c>
      <c r="AU47" s="24" t="s">
        <v>162</v>
      </c>
      <c r="AV47" s="24" t="s">
        <v>162</v>
      </c>
      <c r="AW47" s="24" t="s">
        <v>162</v>
      </c>
      <c r="AX47" s="24" t="s">
        <v>162</v>
      </c>
      <c r="AY47" s="24" t="s">
        <v>162</v>
      </c>
      <c r="AZ47" s="24" t="s">
        <v>162</v>
      </c>
      <c r="BA47" s="24" t="s">
        <v>162</v>
      </c>
      <c r="BB47" s="24" t="s">
        <v>162</v>
      </c>
      <c r="BC47" s="24" t="s">
        <v>162</v>
      </c>
      <c r="BD47" s="24" t="s">
        <v>162</v>
      </c>
      <c r="BE47" s="24" t="s">
        <v>162</v>
      </c>
      <c r="BF47" s="24" t="s">
        <v>162</v>
      </c>
      <c r="BG47" s="24" t="s">
        <v>162</v>
      </c>
    </row>
    <row r="48" spans="1:59">
      <c r="A48" s="31" t="s">
        <v>192</v>
      </c>
      <c r="B48" s="24" t="s">
        <v>162</v>
      </c>
      <c r="C48" s="24" t="s">
        <v>162</v>
      </c>
      <c r="D48" s="24" t="s">
        <v>162</v>
      </c>
      <c r="E48" s="24" t="s">
        <v>162</v>
      </c>
      <c r="F48" s="24" t="s">
        <v>162</v>
      </c>
      <c r="G48" s="24" t="s">
        <v>162</v>
      </c>
      <c r="H48" s="24" t="s">
        <v>162</v>
      </c>
      <c r="I48" s="24" t="s">
        <v>162</v>
      </c>
      <c r="J48" s="24" t="s">
        <v>162</v>
      </c>
      <c r="K48" s="24" t="s">
        <v>162</v>
      </c>
      <c r="L48" s="24" t="s">
        <v>162</v>
      </c>
      <c r="M48" s="24" t="s">
        <v>162</v>
      </c>
      <c r="N48" s="24" t="s">
        <v>162</v>
      </c>
      <c r="O48" s="24" t="s">
        <v>162</v>
      </c>
      <c r="P48" s="24" t="s">
        <v>162</v>
      </c>
      <c r="Q48" s="24" t="s">
        <v>162</v>
      </c>
      <c r="R48" s="24" t="s">
        <v>162</v>
      </c>
      <c r="S48" s="24" t="s">
        <v>162</v>
      </c>
      <c r="T48" s="24" t="s">
        <v>162</v>
      </c>
      <c r="U48" s="24" t="s">
        <v>162</v>
      </c>
      <c r="V48" s="24" t="s">
        <v>162</v>
      </c>
      <c r="W48" s="24" t="s">
        <v>162</v>
      </c>
      <c r="X48" s="24" t="s">
        <v>162</v>
      </c>
      <c r="Y48" s="24" t="s">
        <v>162</v>
      </c>
      <c r="Z48" s="24" t="s">
        <v>162</v>
      </c>
      <c r="AA48" s="24" t="s">
        <v>162</v>
      </c>
      <c r="AB48" s="24" t="s">
        <v>162</v>
      </c>
      <c r="AC48" s="24" t="s">
        <v>162</v>
      </c>
      <c r="AD48" s="24" t="s">
        <v>162</v>
      </c>
      <c r="AE48" s="24" t="s">
        <v>162</v>
      </c>
      <c r="AF48" s="24" t="s">
        <v>162</v>
      </c>
      <c r="AG48" s="24" t="s">
        <v>162</v>
      </c>
      <c r="AH48" s="24" t="s">
        <v>162</v>
      </c>
      <c r="AI48" s="24" t="s">
        <v>162</v>
      </c>
      <c r="AJ48" s="24" t="s">
        <v>162</v>
      </c>
      <c r="AK48" s="24" t="s">
        <v>162</v>
      </c>
      <c r="AL48" s="24" t="s">
        <v>162</v>
      </c>
      <c r="AM48" s="24" t="s">
        <v>162</v>
      </c>
      <c r="AN48" s="24" t="s">
        <v>162</v>
      </c>
      <c r="AO48" s="24" t="s">
        <v>162</v>
      </c>
      <c r="AP48" s="24" t="s">
        <v>162</v>
      </c>
      <c r="AQ48" s="24" t="s">
        <v>162</v>
      </c>
      <c r="AR48" s="24" t="s">
        <v>162</v>
      </c>
      <c r="AS48" s="24" t="s">
        <v>162</v>
      </c>
      <c r="AT48" s="24" t="s">
        <v>162</v>
      </c>
      <c r="AU48" s="24" t="s">
        <v>162</v>
      </c>
      <c r="AV48" s="24" t="s">
        <v>162</v>
      </c>
      <c r="AW48" s="24" t="s">
        <v>162</v>
      </c>
      <c r="AX48" s="24" t="s">
        <v>162</v>
      </c>
      <c r="AY48" s="24" t="s">
        <v>162</v>
      </c>
      <c r="AZ48" s="24" t="s">
        <v>162</v>
      </c>
      <c r="BA48" s="24" t="s">
        <v>162</v>
      </c>
      <c r="BB48" s="24" t="s">
        <v>162</v>
      </c>
      <c r="BC48" s="24" t="s">
        <v>162</v>
      </c>
      <c r="BD48" s="24" t="s">
        <v>162</v>
      </c>
      <c r="BE48" s="24" t="s">
        <v>162</v>
      </c>
      <c r="BF48" s="24" t="s">
        <v>162</v>
      </c>
      <c r="BG48" s="24" t="s">
        <v>162</v>
      </c>
    </row>
    <row r="49" spans="1:59">
      <c r="A49" s="31" t="s">
        <v>186</v>
      </c>
      <c r="B49" s="59">
        <v>141832499</v>
      </c>
      <c r="C49" s="59">
        <v>141832499</v>
      </c>
      <c r="D49" s="59">
        <v>4241650</v>
      </c>
      <c r="E49" s="59">
        <v>4241650</v>
      </c>
      <c r="F49" s="59">
        <v>16162</v>
      </c>
      <c r="G49" s="59">
        <v>16162</v>
      </c>
      <c r="H49" s="59">
        <v>4527</v>
      </c>
      <c r="I49" s="59">
        <v>4527</v>
      </c>
      <c r="J49" s="59">
        <v>11946</v>
      </c>
      <c r="K49" s="59">
        <v>11946</v>
      </c>
      <c r="L49" s="59">
        <v>7338</v>
      </c>
      <c r="M49" s="59">
        <v>7338</v>
      </c>
      <c r="N49" s="59">
        <v>113650</v>
      </c>
      <c r="O49" s="59">
        <v>113650</v>
      </c>
      <c r="P49" s="59">
        <v>38223</v>
      </c>
      <c r="Q49" s="59">
        <v>38223</v>
      </c>
      <c r="R49" s="59">
        <v>35443</v>
      </c>
      <c r="S49" s="59">
        <v>35443</v>
      </c>
      <c r="T49" s="59">
        <v>10582</v>
      </c>
      <c r="U49" s="59">
        <v>10582</v>
      </c>
      <c r="V49" s="59">
        <v>3890</v>
      </c>
      <c r="W49" s="59">
        <v>3890</v>
      </c>
      <c r="X49" s="59">
        <v>40089</v>
      </c>
      <c r="Y49" s="59">
        <v>40089</v>
      </c>
      <c r="Z49" s="59">
        <v>3420</v>
      </c>
      <c r="AA49" s="59">
        <v>3420</v>
      </c>
      <c r="AB49" s="59">
        <v>25706</v>
      </c>
      <c r="AC49" s="59">
        <v>25706</v>
      </c>
      <c r="AD49" s="59">
        <v>45686</v>
      </c>
      <c r="AE49" s="59">
        <v>45686</v>
      </c>
      <c r="AF49" s="59">
        <v>17943</v>
      </c>
      <c r="AG49" s="59">
        <v>17943</v>
      </c>
      <c r="AH49" s="59">
        <v>19064</v>
      </c>
      <c r="AI49" s="59">
        <v>19064</v>
      </c>
      <c r="AJ49" s="59">
        <v>14200</v>
      </c>
      <c r="AK49" s="59">
        <v>14200</v>
      </c>
      <c r="AL49" s="59">
        <v>8469</v>
      </c>
      <c r="AM49" s="59">
        <v>8469</v>
      </c>
      <c r="AN49" s="59">
        <v>6273</v>
      </c>
      <c r="AO49" s="59">
        <v>6273</v>
      </c>
      <c r="AP49" s="59">
        <v>7962</v>
      </c>
      <c r="AQ49" s="59">
        <v>7962</v>
      </c>
      <c r="AR49" s="59">
        <v>26323</v>
      </c>
      <c r="AS49" s="59">
        <v>26323</v>
      </c>
      <c r="AT49" s="59">
        <v>32257</v>
      </c>
      <c r="AU49" s="59">
        <v>32257</v>
      </c>
      <c r="AV49" s="59">
        <v>5396</v>
      </c>
      <c r="AW49" s="59">
        <v>5396</v>
      </c>
      <c r="AX49" s="59">
        <v>13462</v>
      </c>
      <c r="AY49" s="59">
        <v>13462</v>
      </c>
      <c r="AZ49" s="59">
        <v>25205</v>
      </c>
      <c r="BA49" s="59">
        <v>25205</v>
      </c>
      <c r="BB49" s="59">
        <v>28018</v>
      </c>
      <c r="BC49" s="59">
        <v>28018</v>
      </c>
      <c r="BD49" s="59">
        <v>17063</v>
      </c>
      <c r="BE49" s="59">
        <v>17063</v>
      </c>
      <c r="BF49" s="59">
        <v>7440</v>
      </c>
      <c r="BG49" s="59">
        <v>7440</v>
      </c>
    </row>
    <row r="50" spans="1:59">
      <c r="A50" s="31" t="s">
        <v>193</v>
      </c>
      <c r="B50" s="59">
        <v>2669572</v>
      </c>
      <c r="C50" s="60">
        <v>1.9E-2</v>
      </c>
      <c r="D50" s="59">
        <v>61985</v>
      </c>
      <c r="E50" s="60">
        <v>1.4999999999999999E-2</v>
      </c>
      <c r="F50" s="61">
        <v>374</v>
      </c>
      <c r="G50" s="60">
        <v>2.3E-2</v>
      </c>
      <c r="H50" s="61">
        <v>487</v>
      </c>
      <c r="I50" s="60">
        <v>0.108</v>
      </c>
      <c r="J50" s="61">
        <v>517</v>
      </c>
      <c r="K50" s="60">
        <v>4.2999999999999997E-2</v>
      </c>
      <c r="L50" s="61">
        <v>339</v>
      </c>
      <c r="M50" s="60">
        <v>4.5999999999999999E-2</v>
      </c>
      <c r="N50" s="61">
        <v>995</v>
      </c>
      <c r="O50" s="60">
        <v>8.9999999999999993E-3</v>
      </c>
      <c r="P50" s="61">
        <v>282</v>
      </c>
      <c r="Q50" s="60">
        <v>7.0000000000000001E-3</v>
      </c>
      <c r="R50" s="61">
        <v>430</v>
      </c>
      <c r="S50" s="60">
        <v>1.2E-2</v>
      </c>
      <c r="T50" s="61">
        <v>224</v>
      </c>
      <c r="U50" s="60">
        <v>2.1000000000000001E-2</v>
      </c>
      <c r="V50" s="61">
        <v>33</v>
      </c>
      <c r="W50" s="60">
        <v>8.0000000000000002E-3</v>
      </c>
      <c r="X50" s="61">
        <v>463</v>
      </c>
      <c r="Y50" s="60">
        <v>1.2E-2</v>
      </c>
      <c r="Z50" s="61">
        <v>82</v>
      </c>
      <c r="AA50" s="60">
        <v>2.4E-2</v>
      </c>
      <c r="AB50" s="61">
        <v>262</v>
      </c>
      <c r="AC50" s="60">
        <v>0.01</v>
      </c>
      <c r="AD50" s="61">
        <v>705</v>
      </c>
      <c r="AE50" s="60">
        <v>1.4999999999999999E-2</v>
      </c>
      <c r="AF50" s="61">
        <v>272</v>
      </c>
      <c r="AG50" s="60">
        <v>1.4999999999999999E-2</v>
      </c>
      <c r="AH50" s="61">
        <v>421</v>
      </c>
      <c r="AI50" s="60">
        <v>2.1999999999999999E-2</v>
      </c>
      <c r="AJ50" s="61">
        <v>236</v>
      </c>
      <c r="AK50" s="60">
        <v>1.7000000000000001E-2</v>
      </c>
      <c r="AL50" s="61">
        <v>117</v>
      </c>
      <c r="AM50" s="60">
        <v>1.4E-2</v>
      </c>
      <c r="AN50" s="61">
        <v>508</v>
      </c>
      <c r="AO50" s="60">
        <v>8.1000000000000003E-2</v>
      </c>
      <c r="AP50" s="61">
        <v>151</v>
      </c>
      <c r="AQ50" s="60">
        <v>1.9E-2</v>
      </c>
      <c r="AR50" s="61">
        <v>283</v>
      </c>
      <c r="AS50" s="60">
        <v>1.0999999999999999E-2</v>
      </c>
      <c r="AT50" s="61">
        <v>832</v>
      </c>
      <c r="AU50" s="60">
        <v>2.5999999999999999E-2</v>
      </c>
      <c r="AV50" s="61">
        <v>90</v>
      </c>
      <c r="AW50" s="60">
        <v>1.7000000000000001E-2</v>
      </c>
      <c r="AX50" s="61">
        <v>253</v>
      </c>
      <c r="AY50" s="60">
        <v>1.9E-2</v>
      </c>
      <c r="AZ50" s="61">
        <v>329</v>
      </c>
      <c r="BA50" s="60">
        <v>1.2999999999999999E-2</v>
      </c>
      <c r="BB50" s="61">
        <v>872</v>
      </c>
      <c r="BC50" s="60">
        <v>3.1E-2</v>
      </c>
      <c r="BD50" s="61">
        <v>651</v>
      </c>
      <c r="BE50" s="60">
        <v>3.7999999999999999E-2</v>
      </c>
      <c r="BF50" s="61">
        <v>240</v>
      </c>
      <c r="BG50" s="60">
        <v>3.2000000000000001E-2</v>
      </c>
    </row>
    <row r="51" spans="1:59">
      <c r="A51" s="31" t="s">
        <v>194</v>
      </c>
      <c r="B51" s="59">
        <v>9642450</v>
      </c>
      <c r="C51" s="60">
        <v>6.8000000000000005E-2</v>
      </c>
      <c r="D51" s="59">
        <v>327420</v>
      </c>
      <c r="E51" s="60">
        <v>7.6999999999999999E-2</v>
      </c>
      <c r="F51" s="59">
        <v>1133</v>
      </c>
      <c r="G51" s="60">
        <v>7.0000000000000007E-2</v>
      </c>
      <c r="H51" s="61">
        <v>611</v>
      </c>
      <c r="I51" s="60">
        <v>0.13500000000000001</v>
      </c>
      <c r="J51" s="59">
        <v>1319</v>
      </c>
      <c r="K51" s="60">
        <v>0.11</v>
      </c>
      <c r="L51" s="61">
        <v>810</v>
      </c>
      <c r="M51" s="60">
        <v>0.11</v>
      </c>
      <c r="N51" s="59">
        <v>8626</v>
      </c>
      <c r="O51" s="60">
        <v>7.5999999999999998E-2</v>
      </c>
      <c r="P51" s="59">
        <v>2798</v>
      </c>
      <c r="Q51" s="60">
        <v>7.2999999999999995E-2</v>
      </c>
      <c r="R51" s="59">
        <v>2620</v>
      </c>
      <c r="S51" s="60">
        <v>7.3999999999999996E-2</v>
      </c>
      <c r="T51" s="59">
        <v>1389</v>
      </c>
      <c r="U51" s="60">
        <v>0.13100000000000001</v>
      </c>
      <c r="V51" s="61">
        <v>403</v>
      </c>
      <c r="W51" s="60">
        <v>0.104</v>
      </c>
      <c r="X51" s="59">
        <v>2510</v>
      </c>
      <c r="Y51" s="60">
        <v>6.3E-2</v>
      </c>
      <c r="Z51" s="61">
        <v>386</v>
      </c>
      <c r="AA51" s="60">
        <v>0.113</v>
      </c>
      <c r="AB51" s="59">
        <v>2944</v>
      </c>
      <c r="AC51" s="60">
        <v>0.115</v>
      </c>
      <c r="AD51" s="59">
        <v>3638</v>
      </c>
      <c r="AE51" s="60">
        <v>0.08</v>
      </c>
      <c r="AF51" s="59">
        <v>1805</v>
      </c>
      <c r="AG51" s="60">
        <v>0.10100000000000001</v>
      </c>
      <c r="AH51" s="59">
        <v>1329</v>
      </c>
      <c r="AI51" s="60">
        <v>7.0000000000000007E-2</v>
      </c>
      <c r="AJ51" s="59">
        <v>2027</v>
      </c>
      <c r="AK51" s="60">
        <v>0.14299999999999999</v>
      </c>
      <c r="AL51" s="61">
        <v>789</v>
      </c>
      <c r="AM51" s="60">
        <v>9.2999999999999999E-2</v>
      </c>
      <c r="AN51" s="61">
        <v>540</v>
      </c>
      <c r="AO51" s="60">
        <v>8.5999999999999993E-2</v>
      </c>
      <c r="AP51" s="61">
        <v>695</v>
      </c>
      <c r="AQ51" s="60">
        <v>8.6999999999999994E-2</v>
      </c>
      <c r="AR51" s="59">
        <v>1927</v>
      </c>
      <c r="AS51" s="60">
        <v>7.2999999999999995E-2</v>
      </c>
      <c r="AT51" s="59">
        <v>3066</v>
      </c>
      <c r="AU51" s="60">
        <v>9.5000000000000001E-2</v>
      </c>
      <c r="AV51" s="61">
        <v>466</v>
      </c>
      <c r="AW51" s="60">
        <v>8.5999999999999993E-2</v>
      </c>
      <c r="AX51" s="59">
        <v>1923</v>
      </c>
      <c r="AY51" s="60">
        <v>0.14299999999999999</v>
      </c>
      <c r="AZ51" s="59">
        <v>1758</v>
      </c>
      <c r="BA51" s="60">
        <v>7.0000000000000007E-2</v>
      </c>
      <c r="BB51" s="59">
        <v>2354</v>
      </c>
      <c r="BC51" s="60">
        <v>8.4000000000000005E-2</v>
      </c>
      <c r="BD51" s="59">
        <v>1631</v>
      </c>
      <c r="BE51" s="60">
        <v>9.6000000000000002E-2</v>
      </c>
      <c r="BF51" s="61">
        <v>957</v>
      </c>
      <c r="BG51" s="60">
        <v>0.129</v>
      </c>
    </row>
    <row r="52" spans="1:59">
      <c r="A52" s="31" t="s">
        <v>195</v>
      </c>
      <c r="B52" s="59">
        <v>15281307</v>
      </c>
      <c r="C52" s="60">
        <v>0.108</v>
      </c>
      <c r="D52" s="59">
        <v>555549</v>
      </c>
      <c r="E52" s="60">
        <v>0.13100000000000001</v>
      </c>
      <c r="F52" s="59">
        <v>4792</v>
      </c>
      <c r="G52" s="60">
        <v>0.29599999999999999</v>
      </c>
      <c r="H52" s="61">
        <v>565</v>
      </c>
      <c r="I52" s="60">
        <v>0.125</v>
      </c>
      <c r="J52" s="59">
        <v>1959</v>
      </c>
      <c r="K52" s="60">
        <v>0.16400000000000001</v>
      </c>
      <c r="L52" s="61">
        <v>595</v>
      </c>
      <c r="M52" s="60">
        <v>8.1000000000000003E-2</v>
      </c>
      <c r="N52" s="59">
        <v>11415</v>
      </c>
      <c r="O52" s="60">
        <v>0.1</v>
      </c>
      <c r="P52" s="59">
        <v>8687</v>
      </c>
      <c r="Q52" s="60">
        <v>0.22700000000000001</v>
      </c>
      <c r="R52" s="59">
        <v>9302</v>
      </c>
      <c r="S52" s="60">
        <v>0.26200000000000001</v>
      </c>
      <c r="T52" s="59">
        <v>1415</v>
      </c>
      <c r="U52" s="60">
        <v>0.13400000000000001</v>
      </c>
      <c r="V52" s="61">
        <v>350</v>
      </c>
      <c r="W52" s="60">
        <v>0.09</v>
      </c>
      <c r="X52" s="59">
        <v>7996</v>
      </c>
      <c r="Y52" s="60">
        <v>0.19900000000000001</v>
      </c>
      <c r="Z52" s="61">
        <v>375</v>
      </c>
      <c r="AA52" s="60">
        <v>0.11</v>
      </c>
      <c r="AB52" s="59">
        <v>3228</v>
      </c>
      <c r="AC52" s="60">
        <v>0.126</v>
      </c>
      <c r="AD52" s="59">
        <v>6144</v>
      </c>
      <c r="AE52" s="60">
        <v>0.13400000000000001</v>
      </c>
      <c r="AF52" s="61">
        <v>503</v>
      </c>
      <c r="AG52" s="60">
        <v>2.8000000000000001E-2</v>
      </c>
      <c r="AH52" s="59">
        <v>4896</v>
      </c>
      <c r="AI52" s="60">
        <v>0.25700000000000001</v>
      </c>
      <c r="AJ52" s="59">
        <v>1169</v>
      </c>
      <c r="AK52" s="60">
        <v>8.2000000000000003E-2</v>
      </c>
      <c r="AL52" s="59">
        <v>1142</v>
      </c>
      <c r="AM52" s="60">
        <v>0.13500000000000001</v>
      </c>
      <c r="AN52" s="59">
        <v>1134</v>
      </c>
      <c r="AO52" s="60">
        <v>0.18099999999999999</v>
      </c>
      <c r="AP52" s="59">
        <v>1504</v>
      </c>
      <c r="AQ52" s="60">
        <v>0.189</v>
      </c>
      <c r="AR52" s="59">
        <v>4907</v>
      </c>
      <c r="AS52" s="60">
        <v>0.186</v>
      </c>
      <c r="AT52" s="59">
        <v>6017</v>
      </c>
      <c r="AU52" s="60">
        <v>0.187</v>
      </c>
      <c r="AV52" s="61">
        <v>304</v>
      </c>
      <c r="AW52" s="60">
        <v>5.6000000000000001E-2</v>
      </c>
      <c r="AX52" s="59">
        <v>1147</v>
      </c>
      <c r="AY52" s="60">
        <v>8.5000000000000006E-2</v>
      </c>
      <c r="AZ52" s="61">
        <v>753</v>
      </c>
      <c r="BA52" s="60">
        <v>0.03</v>
      </c>
      <c r="BB52" s="59">
        <v>5032</v>
      </c>
      <c r="BC52" s="60">
        <v>0.18</v>
      </c>
      <c r="BD52" s="59">
        <v>3318</v>
      </c>
      <c r="BE52" s="60">
        <v>0.19400000000000001</v>
      </c>
      <c r="BF52" s="61">
        <v>860</v>
      </c>
      <c r="BG52" s="60">
        <v>0.11600000000000001</v>
      </c>
    </row>
    <row r="53" spans="1:59">
      <c r="A53" s="31" t="s">
        <v>196</v>
      </c>
      <c r="B53" s="59">
        <v>4158689</v>
      </c>
      <c r="C53" s="60">
        <v>2.9000000000000001E-2</v>
      </c>
      <c r="D53" s="59">
        <v>124222</v>
      </c>
      <c r="E53" s="60">
        <v>2.9000000000000001E-2</v>
      </c>
      <c r="F53" s="61">
        <v>625</v>
      </c>
      <c r="G53" s="60">
        <v>3.9E-2</v>
      </c>
      <c r="H53" s="61">
        <v>85</v>
      </c>
      <c r="I53" s="60">
        <v>1.9E-2</v>
      </c>
      <c r="J53" s="61">
        <v>190</v>
      </c>
      <c r="K53" s="60">
        <v>1.6E-2</v>
      </c>
      <c r="L53" s="61">
        <v>171</v>
      </c>
      <c r="M53" s="60">
        <v>2.3E-2</v>
      </c>
      <c r="N53" s="59">
        <v>2776</v>
      </c>
      <c r="O53" s="60">
        <v>2.4E-2</v>
      </c>
      <c r="P53" s="59">
        <v>1033</v>
      </c>
      <c r="Q53" s="60">
        <v>2.7E-2</v>
      </c>
      <c r="R53" s="59">
        <v>1529</v>
      </c>
      <c r="S53" s="60">
        <v>4.2999999999999997E-2</v>
      </c>
      <c r="T53" s="61">
        <v>146</v>
      </c>
      <c r="U53" s="60">
        <v>1.4E-2</v>
      </c>
      <c r="V53" s="61">
        <v>47</v>
      </c>
      <c r="W53" s="60">
        <v>1.2E-2</v>
      </c>
      <c r="X53" s="61">
        <v>933</v>
      </c>
      <c r="Y53" s="60">
        <v>2.3E-2</v>
      </c>
      <c r="Z53" s="61">
        <v>19</v>
      </c>
      <c r="AA53" s="60">
        <v>6.0000000000000001E-3</v>
      </c>
      <c r="AB53" s="61">
        <v>757</v>
      </c>
      <c r="AC53" s="60">
        <v>2.9000000000000001E-2</v>
      </c>
      <c r="AD53" s="59">
        <v>1280</v>
      </c>
      <c r="AE53" s="60">
        <v>2.8000000000000001E-2</v>
      </c>
      <c r="AF53" s="61">
        <v>127</v>
      </c>
      <c r="AG53" s="60">
        <v>7.0000000000000001E-3</v>
      </c>
      <c r="AH53" s="61">
        <v>413</v>
      </c>
      <c r="AI53" s="60">
        <v>2.1999999999999999E-2</v>
      </c>
      <c r="AJ53" s="61">
        <v>209</v>
      </c>
      <c r="AK53" s="60">
        <v>1.4999999999999999E-2</v>
      </c>
      <c r="AL53" s="61">
        <v>273</v>
      </c>
      <c r="AM53" s="60">
        <v>3.2000000000000001E-2</v>
      </c>
      <c r="AN53" s="61">
        <v>179</v>
      </c>
      <c r="AO53" s="60">
        <v>2.9000000000000001E-2</v>
      </c>
      <c r="AP53" s="61">
        <v>89</v>
      </c>
      <c r="AQ53" s="60">
        <v>1.0999999999999999E-2</v>
      </c>
      <c r="AR53" s="61">
        <v>709</v>
      </c>
      <c r="AS53" s="60">
        <v>2.7E-2</v>
      </c>
      <c r="AT53" s="61">
        <v>916</v>
      </c>
      <c r="AU53" s="60">
        <v>2.8000000000000001E-2</v>
      </c>
      <c r="AV53" s="61">
        <v>60</v>
      </c>
      <c r="AW53" s="60">
        <v>1.0999999999999999E-2</v>
      </c>
      <c r="AX53" s="61">
        <v>112</v>
      </c>
      <c r="AY53" s="60">
        <v>8.0000000000000002E-3</v>
      </c>
      <c r="AZ53" s="61">
        <v>360</v>
      </c>
      <c r="BA53" s="60">
        <v>1.4E-2</v>
      </c>
      <c r="BB53" s="61">
        <v>788</v>
      </c>
      <c r="BC53" s="60">
        <v>2.8000000000000001E-2</v>
      </c>
      <c r="BD53" s="61">
        <v>550</v>
      </c>
      <c r="BE53" s="60">
        <v>3.2000000000000001E-2</v>
      </c>
      <c r="BF53" s="61">
        <v>123</v>
      </c>
      <c r="BG53" s="60">
        <v>1.7000000000000001E-2</v>
      </c>
    </row>
    <row r="54" spans="1:59">
      <c r="A54" s="31" t="s">
        <v>197</v>
      </c>
      <c r="B54" s="59">
        <v>16336915</v>
      </c>
      <c r="C54" s="60">
        <v>0.115</v>
      </c>
      <c r="D54" s="59">
        <v>493811</v>
      </c>
      <c r="E54" s="60">
        <v>0.11600000000000001</v>
      </c>
      <c r="F54" s="59">
        <v>1858</v>
      </c>
      <c r="G54" s="60">
        <v>0.115</v>
      </c>
      <c r="H54" s="61">
        <v>301</v>
      </c>
      <c r="I54" s="60">
        <v>6.6000000000000003E-2</v>
      </c>
      <c r="J54" s="59">
        <v>1836</v>
      </c>
      <c r="K54" s="60">
        <v>0.154</v>
      </c>
      <c r="L54" s="61">
        <v>923</v>
      </c>
      <c r="M54" s="60">
        <v>0.126</v>
      </c>
      <c r="N54" s="59">
        <v>15192</v>
      </c>
      <c r="O54" s="60">
        <v>0.13400000000000001</v>
      </c>
      <c r="P54" s="59">
        <v>3837</v>
      </c>
      <c r="Q54" s="60">
        <v>0.1</v>
      </c>
      <c r="R54" s="59">
        <v>4405</v>
      </c>
      <c r="S54" s="60">
        <v>0.124</v>
      </c>
      <c r="T54" s="59">
        <v>1254</v>
      </c>
      <c r="U54" s="60">
        <v>0.11899999999999999</v>
      </c>
      <c r="V54" s="61">
        <v>643</v>
      </c>
      <c r="W54" s="60">
        <v>0.16500000000000001</v>
      </c>
      <c r="X54" s="59">
        <v>4990</v>
      </c>
      <c r="Y54" s="60">
        <v>0.124</v>
      </c>
      <c r="Z54" s="61">
        <v>356</v>
      </c>
      <c r="AA54" s="60">
        <v>0.104</v>
      </c>
      <c r="AB54" s="59">
        <v>3482</v>
      </c>
      <c r="AC54" s="60">
        <v>0.13500000000000001</v>
      </c>
      <c r="AD54" s="59">
        <v>5467</v>
      </c>
      <c r="AE54" s="60">
        <v>0.12</v>
      </c>
      <c r="AF54" s="59">
        <v>1847</v>
      </c>
      <c r="AG54" s="60">
        <v>0.10299999999999999</v>
      </c>
      <c r="AH54" s="59">
        <v>1949</v>
      </c>
      <c r="AI54" s="60">
        <v>0.10199999999999999</v>
      </c>
      <c r="AJ54" s="59">
        <v>2291</v>
      </c>
      <c r="AK54" s="60">
        <v>0.161</v>
      </c>
      <c r="AL54" s="59">
        <v>1072</v>
      </c>
      <c r="AM54" s="60">
        <v>0.127</v>
      </c>
      <c r="AN54" s="61">
        <v>538</v>
      </c>
      <c r="AO54" s="60">
        <v>8.5999999999999993E-2</v>
      </c>
      <c r="AP54" s="59">
        <v>1000</v>
      </c>
      <c r="AQ54" s="60">
        <v>0.126</v>
      </c>
      <c r="AR54" s="59">
        <v>3457</v>
      </c>
      <c r="AS54" s="60">
        <v>0.13100000000000001</v>
      </c>
      <c r="AT54" s="59">
        <v>4069</v>
      </c>
      <c r="AU54" s="60">
        <v>0.126</v>
      </c>
      <c r="AV54" s="61">
        <v>460</v>
      </c>
      <c r="AW54" s="60">
        <v>8.5000000000000006E-2</v>
      </c>
      <c r="AX54" s="59">
        <v>1256</v>
      </c>
      <c r="AY54" s="60">
        <v>9.2999999999999999E-2</v>
      </c>
      <c r="AZ54" s="59">
        <v>3909</v>
      </c>
      <c r="BA54" s="60">
        <v>0.155</v>
      </c>
      <c r="BB54" s="59">
        <v>5091</v>
      </c>
      <c r="BC54" s="60">
        <v>0.182</v>
      </c>
      <c r="BD54" s="59">
        <v>1881</v>
      </c>
      <c r="BE54" s="60">
        <v>0.11</v>
      </c>
      <c r="BF54" s="61">
        <v>690</v>
      </c>
      <c r="BG54" s="60">
        <v>9.2999999999999999E-2</v>
      </c>
    </row>
    <row r="55" spans="1:59">
      <c r="A55" s="31" t="s">
        <v>198</v>
      </c>
      <c r="B55" s="59">
        <v>7171438</v>
      </c>
      <c r="C55" s="60">
        <v>5.0999999999999997E-2</v>
      </c>
      <c r="D55" s="59">
        <v>185839</v>
      </c>
      <c r="E55" s="60">
        <v>4.3999999999999997E-2</v>
      </c>
      <c r="F55" s="61">
        <v>863</v>
      </c>
      <c r="G55" s="60">
        <v>5.2999999999999999E-2</v>
      </c>
      <c r="H55" s="61">
        <v>214</v>
      </c>
      <c r="I55" s="60">
        <v>4.7E-2</v>
      </c>
      <c r="J55" s="61">
        <v>370</v>
      </c>
      <c r="K55" s="60">
        <v>3.1E-2</v>
      </c>
      <c r="L55" s="61">
        <v>224</v>
      </c>
      <c r="M55" s="60">
        <v>3.1E-2</v>
      </c>
      <c r="N55" s="59">
        <v>3504</v>
      </c>
      <c r="O55" s="60">
        <v>3.1E-2</v>
      </c>
      <c r="P55" s="59">
        <v>1341</v>
      </c>
      <c r="Q55" s="60">
        <v>3.5000000000000003E-2</v>
      </c>
      <c r="R55" s="59">
        <v>1613</v>
      </c>
      <c r="S55" s="60">
        <v>4.5999999999999999E-2</v>
      </c>
      <c r="T55" s="61">
        <v>325</v>
      </c>
      <c r="U55" s="60">
        <v>3.1E-2</v>
      </c>
      <c r="V55" s="61">
        <v>113</v>
      </c>
      <c r="W55" s="60">
        <v>2.9000000000000001E-2</v>
      </c>
      <c r="X55" s="59">
        <v>2244</v>
      </c>
      <c r="Y55" s="60">
        <v>5.6000000000000001E-2</v>
      </c>
      <c r="Z55" s="61">
        <v>236</v>
      </c>
      <c r="AA55" s="60">
        <v>6.9000000000000006E-2</v>
      </c>
      <c r="AB55" s="61">
        <v>927</v>
      </c>
      <c r="AC55" s="60">
        <v>3.5999999999999997E-2</v>
      </c>
      <c r="AD55" s="59">
        <v>1687</v>
      </c>
      <c r="AE55" s="60">
        <v>3.6999999999999998E-2</v>
      </c>
      <c r="AF55" s="61">
        <v>471</v>
      </c>
      <c r="AG55" s="60">
        <v>2.5999999999999999E-2</v>
      </c>
      <c r="AH55" s="61">
        <v>751</v>
      </c>
      <c r="AI55" s="60">
        <v>3.9E-2</v>
      </c>
      <c r="AJ55" s="61">
        <v>545</v>
      </c>
      <c r="AK55" s="60">
        <v>3.7999999999999999E-2</v>
      </c>
      <c r="AL55" s="61">
        <v>439</v>
      </c>
      <c r="AM55" s="60">
        <v>5.1999999999999998E-2</v>
      </c>
      <c r="AN55" s="61">
        <v>287</v>
      </c>
      <c r="AO55" s="60">
        <v>4.5999999999999999E-2</v>
      </c>
      <c r="AP55" s="61">
        <v>416</v>
      </c>
      <c r="AQ55" s="60">
        <v>5.1999999999999998E-2</v>
      </c>
      <c r="AR55" s="59">
        <v>1271</v>
      </c>
      <c r="AS55" s="60">
        <v>4.8000000000000001E-2</v>
      </c>
      <c r="AT55" s="59">
        <v>1381</v>
      </c>
      <c r="AU55" s="60">
        <v>4.2999999999999997E-2</v>
      </c>
      <c r="AV55" s="61">
        <v>150</v>
      </c>
      <c r="AW55" s="60">
        <v>2.8000000000000001E-2</v>
      </c>
      <c r="AX55" s="61">
        <v>469</v>
      </c>
      <c r="AY55" s="60">
        <v>3.5000000000000003E-2</v>
      </c>
      <c r="AZ55" s="61">
        <v>491</v>
      </c>
      <c r="BA55" s="60">
        <v>1.9E-2</v>
      </c>
      <c r="BB55" s="59">
        <v>1298</v>
      </c>
      <c r="BC55" s="60">
        <v>4.5999999999999999E-2</v>
      </c>
      <c r="BD55" s="61">
        <v>704</v>
      </c>
      <c r="BE55" s="60">
        <v>4.1000000000000002E-2</v>
      </c>
      <c r="BF55" s="61">
        <v>369</v>
      </c>
      <c r="BG55" s="60">
        <v>0.05</v>
      </c>
    </row>
    <row r="56" spans="1:59">
      <c r="A56" s="31" t="s">
        <v>199</v>
      </c>
      <c r="B56" s="59">
        <v>3256311</v>
      </c>
      <c r="C56" s="60">
        <v>2.3E-2</v>
      </c>
      <c r="D56" s="59">
        <v>79454</v>
      </c>
      <c r="E56" s="60">
        <v>1.9E-2</v>
      </c>
      <c r="F56" s="61">
        <v>141</v>
      </c>
      <c r="G56" s="60">
        <v>8.9999999999999993E-3</v>
      </c>
      <c r="H56" s="61">
        <v>80</v>
      </c>
      <c r="I56" s="60">
        <v>1.7999999999999999E-2</v>
      </c>
      <c r="J56" s="61">
        <v>336</v>
      </c>
      <c r="K56" s="60">
        <v>2.8000000000000001E-2</v>
      </c>
      <c r="L56" s="61">
        <v>58</v>
      </c>
      <c r="M56" s="60">
        <v>8.0000000000000002E-3</v>
      </c>
      <c r="N56" s="59">
        <v>1567</v>
      </c>
      <c r="O56" s="60">
        <v>1.4E-2</v>
      </c>
      <c r="P56" s="61">
        <v>276</v>
      </c>
      <c r="Q56" s="60">
        <v>7.0000000000000001E-3</v>
      </c>
      <c r="R56" s="61">
        <v>248</v>
      </c>
      <c r="S56" s="60">
        <v>7.0000000000000001E-3</v>
      </c>
      <c r="T56" s="61">
        <v>129</v>
      </c>
      <c r="U56" s="60">
        <v>1.2E-2</v>
      </c>
      <c r="V56" s="61">
        <v>27</v>
      </c>
      <c r="W56" s="60">
        <v>7.0000000000000001E-3</v>
      </c>
      <c r="X56" s="61">
        <v>412</v>
      </c>
      <c r="Y56" s="60">
        <v>0.01</v>
      </c>
      <c r="Z56" s="61">
        <v>50</v>
      </c>
      <c r="AA56" s="60">
        <v>1.4999999999999999E-2</v>
      </c>
      <c r="AB56" s="61">
        <v>332</v>
      </c>
      <c r="AC56" s="60">
        <v>1.2999999999999999E-2</v>
      </c>
      <c r="AD56" s="61">
        <v>420</v>
      </c>
      <c r="AE56" s="60">
        <v>8.9999999999999993E-3</v>
      </c>
      <c r="AF56" s="61">
        <v>70</v>
      </c>
      <c r="AG56" s="60">
        <v>4.0000000000000001E-3</v>
      </c>
      <c r="AH56" s="61">
        <v>128</v>
      </c>
      <c r="AI56" s="60">
        <v>7.0000000000000001E-3</v>
      </c>
      <c r="AJ56" s="61">
        <v>200</v>
      </c>
      <c r="AK56" s="60">
        <v>1.4E-2</v>
      </c>
      <c r="AL56" s="61">
        <v>91</v>
      </c>
      <c r="AM56" s="60">
        <v>1.0999999999999999E-2</v>
      </c>
      <c r="AN56" s="61">
        <v>99</v>
      </c>
      <c r="AO56" s="60">
        <v>1.6E-2</v>
      </c>
      <c r="AP56" s="61">
        <v>110</v>
      </c>
      <c r="AQ56" s="60">
        <v>1.4E-2</v>
      </c>
      <c r="AR56" s="61">
        <v>297</v>
      </c>
      <c r="AS56" s="60">
        <v>1.0999999999999999E-2</v>
      </c>
      <c r="AT56" s="61">
        <v>383</v>
      </c>
      <c r="AU56" s="60">
        <v>1.2E-2</v>
      </c>
      <c r="AV56" s="61">
        <v>85</v>
      </c>
      <c r="AW56" s="60">
        <v>1.6E-2</v>
      </c>
      <c r="AX56" s="61">
        <v>254</v>
      </c>
      <c r="AY56" s="60">
        <v>1.9E-2</v>
      </c>
      <c r="AZ56" s="61">
        <v>251</v>
      </c>
      <c r="BA56" s="60">
        <v>0.01</v>
      </c>
      <c r="BB56" s="61">
        <v>313</v>
      </c>
      <c r="BC56" s="60">
        <v>1.0999999999999999E-2</v>
      </c>
      <c r="BD56" s="61">
        <v>209</v>
      </c>
      <c r="BE56" s="60">
        <v>1.2E-2</v>
      </c>
      <c r="BF56" s="61">
        <v>209</v>
      </c>
      <c r="BG56" s="60">
        <v>2.8000000000000001E-2</v>
      </c>
    </row>
    <row r="57" spans="1:59">
      <c r="A57" s="31" t="s">
        <v>200</v>
      </c>
      <c r="B57" s="59">
        <v>9738275</v>
      </c>
      <c r="C57" s="60">
        <v>6.9000000000000006E-2</v>
      </c>
      <c r="D57" s="59">
        <v>275831</v>
      </c>
      <c r="E57" s="60">
        <v>6.5000000000000002E-2</v>
      </c>
      <c r="F57" s="61">
        <v>492</v>
      </c>
      <c r="G57" s="60">
        <v>0.03</v>
      </c>
      <c r="H57" s="61">
        <v>137</v>
      </c>
      <c r="I57" s="60">
        <v>0.03</v>
      </c>
      <c r="J57" s="61">
        <v>693</v>
      </c>
      <c r="K57" s="60">
        <v>5.8000000000000003E-2</v>
      </c>
      <c r="L57" s="61">
        <v>314</v>
      </c>
      <c r="M57" s="60">
        <v>4.2999999999999997E-2</v>
      </c>
      <c r="N57" s="59">
        <v>6166</v>
      </c>
      <c r="O57" s="60">
        <v>5.3999999999999999E-2</v>
      </c>
      <c r="P57" s="61">
        <v>811</v>
      </c>
      <c r="Q57" s="60">
        <v>2.1000000000000001E-2</v>
      </c>
      <c r="R57" s="59">
        <v>1002</v>
      </c>
      <c r="S57" s="60">
        <v>2.8000000000000001E-2</v>
      </c>
      <c r="T57" s="61">
        <v>605</v>
      </c>
      <c r="U57" s="60">
        <v>5.7000000000000002E-2</v>
      </c>
      <c r="V57" s="61">
        <v>248</v>
      </c>
      <c r="W57" s="60">
        <v>6.4000000000000001E-2</v>
      </c>
      <c r="X57" s="59">
        <v>1370</v>
      </c>
      <c r="Y57" s="60">
        <v>3.4000000000000002E-2</v>
      </c>
      <c r="Z57" s="61">
        <v>177</v>
      </c>
      <c r="AA57" s="60">
        <v>5.1999999999999998E-2</v>
      </c>
      <c r="AB57" s="59">
        <v>1463</v>
      </c>
      <c r="AC57" s="60">
        <v>5.7000000000000002E-2</v>
      </c>
      <c r="AD57" s="59">
        <v>2585</v>
      </c>
      <c r="AE57" s="60">
        <v>5.7000000000000002E-2</v>
      </c>
      <c r="AF57" s="61">
        <v>769</v>
      </c>
      <c r="AG57" s="60">
        <v>4.2999999999999997E-2</v>
      </c>
      <c r="AH57" s="61">
        <v>661</v>
      </c>
      <c r="AI57" s="60">
        <v>3.5000000000000003E-2</v>
      </c>
      <c r="AJ57" s="61">
        <v>806</v>
      </c>
      <c r="AK57" s="60">
        <v>5.7000000000000002E-2</v>
      </c>
      <c r="AL57" s="61">
        <v>335</v>
      </c>
      <c r="AM57" s="60">
        <v>0.04</v>
      </c>
      <c r="AN57" s="61">
        <v>191</v>
      </c>
      <c r="AO57" s="60">
        <v>0.03</v>
      </c>
      <c r="AP57" s="61">
        <v>431</v>
      </c>
      <c r="AQ57" s="60">
        <v>5.3999999999999999E-2</v>
      </c>
      <c r="AR57" s="61">
        <v>965</v>
      </c>
      <c r="AS57" s="60">
        <v>3.6999999999999998E-2</v>
      </c>
      <c r="AT57" s="59">
        <v>1220</v>
      </c>
      <c r="AU57" s="60">
        <v>3.7999999999999999E-2</v>
      </c>
      <c r="AV57" s="61">
        <v>319</v>
      </c>
      <c r="AW57" s="60">
        <v>5.8999999999999997E-2</v>
      </c>
      <c r="AX57" s="61">
        <v>909</v>
      </c>
      <c r="AY57" s="60">
        <v>6.8000000000000005E-2</v>
      </c>
      <c r="AZ57" s="59">
        <v>1474</v>
      </c>
      <c r="BA57" s="60">
        <v>5.8000000000000003E-2</v>
      </c>
      <c r="BB57" s="59">
        <v>1287</v>
      </c>
      <c r="BC57" s="60">
        <v>4.5999999999999999E-2</v>
      </c>
      <c r="BD57" s="61">
        <v>760</v>
      </c>
      <c r="BE57" s="60">
        <v>4.4999999999999998E-2</v>
      </c>
      <c r="BF57" s="61">
        <v>124</v>
      </c>
      <c r="BG57" s="60">
        <v>1.7000000000000001E-2</v>
      </c>
    </row>
    <row r="58" spans="1:59">
      <c r="A58" s="31" t="s">
        <v>201</v>
      </c>
      <c r="B58" s="59">
        <v>14942494</v>
      </c>
      <c r="C58" s="60">
        <v>0.105</v>
      </c>
      <c r="D58" s="59">
        <v>401172</v>
      </c>
      <c r="E58" s="60">
        <v>9.5000000000000001E-2</v>
      </c>
      <c r="F58" s="61">
        <v>926</v>
      </c>
      <c r="G58" s="60">
        <v>5.7000000000000002E-2</v>
      </c>
      <c r="H58" s="61">
        <v>233</v>
      </c>
      <c r="I58" s="60">
        <v>5.0999999999999997E-2</v>
      </c>
      <c r="J58" s="61">
        <v>715</v>
      </c>
      <c r="K58" s="60">
        <v>0.06</v>
      </c>
      <c r="L58" s="61">
        <v>357</v>
      </c>
      <c r="M58" s="60">
        <v>4.9000000000000002E-2</v>
      </c>
      <c r="N58" s="59">
        <v>11372</v>
      </c>
      <c r="O58" s="60">
        <v>0.1</v>
      </c>
      <c r="P58" s="59">
        <v>2276</v>
      </c>
      <c r="Q58" s="60">
        <v>0.06</v>
      </c>
      <c r="R58" s="59">
        <v>1931</v>
      </c>
      <c r="S58" s="60">
        <v>5.3999999999999999E-2</v>
      </c>
      <c r="T58" s="61">
        <v>962</v>
      </c>
      <c r="U58" s="60">
        <v>9.0999999999999998E-2</v>
      </c>
      <c r="V58" s="61">
        <v>233</v>
      </c>
      <c r="W58" s="60">
        <v>0.06</v>
      </c>
      <c r="X58" s="59">
        <v>2452</v>
      </c>
      <c r="Y58" s="60">
        <v>6.0999999999999999E-2</v>
      </c>
      <c r="Z58" s="61">
        <v>115</v>
      </c>
      <c r="AA58" s="60">
        <v>3.4000000000000002E-2</v>
      </c>
      <c r="AB58" s="59">
        <v>1798</v>
      </c>
      <c r="AC58" s="60">
        <v>7.0000000000000007E-2</v>
      </c>
      <c r="AD58" s="59">
        <v>4398</v>
      </c>
      <c r="AE58" s="60">
        <v>9.6000000000000002E-2</v>
      </c>
      <c r="AF58" s="59">
        <v>1319</v>
      </c>
      <c r="AG58" s="60">
        <v>7.3999999999999996E-2</v>
      </c>
      <c r="AH58" s="61">
        <v>889</v>
      </c>
      <c r="AI58" s="60">
        <v>4.7E-2</v>
      </c>
      <c r="AJ58" s="59">
        <v>1359</v>
      </c>
      <c r="AK58" s="60">
        <v>9.6000000000000002E-2</v>
      </c>
      <c r="AL58" s="61">
        <v>411</v>
      </c>
      <c r="AM58" s="60">
        <v>4.9000000000000002E-2</v>
      </c>
      <c r="AN58" s="61">
        <v>186</v>
      </c>
      <c r="AO58" s="60">
        <v>0.03</v>
      </c>
      <c r="AP58" s="61">
        <v>469</v>
      </c>
      <c r="AQ58" s="60">
        <v>5.8999999999999997E-2</v>
      </c>
      <c r="AR58" s="59">
        <v>1585</v>
      </c>
      <c r="AS58" s="60">
        <v>0.06</v>
      </c>
      <c r="AT58" s="59">
        <v>2089</v>
      </c>
      <c r="AU58" s="60">
        <v>6.5000000000000002E-2</v>
      </c>
      <c r="AV58" s="61">
        <v>420</v>
      </c>
      <c r="AW58" s="60">
        <v>7.8E-2</v>
      </c>
      <c r="AX58" s="59">
        <v>1113</v>
      </c>
      <c r="AY58" s="60">
        <v>8.3000000000000004E-2</v>
      </c>
      <c r="AZ58" s="59">
        <v>1433</v>
      </c>
      <c r="BA58" s="60">
        <v>5.7000000000000002E-2</v>
      </c>
      <c r="BB58" s="59">
        <v>1732</v>
      </c>
      <c r="BC58" s="60">
        <v>6.2E-2</v>
      </c>
      <c r="BD58" s="59">
        <v>1019</v>
      </c>
      <c r="BE58" s="60">
        <v>0.06</v>
      </c>
      <c r="BF58" s="61">
        <v>461</v>
      </c>
      <c r="BG58" s="60">
        <v>6.2E-2</v>
      </c>
    </row>
    <row r="59" spans="1:59">
      <c r="A59" s="31" t="s">
        <v>202</v>
      </c>
      <c r="B59" s="59">
        <v>31927759</v>
      </c>
      <c r="C59" s="60">
        <v>0.22500000000000001</v>
      </c>
      <c r="D59" s="59">
        <v>973064</v>
      </c>
      <c r="E59" s="60">
        <v>0.22900000000000001</v>
      </c>
      <c r="F59" s="59">
        <v>2856</v>
      </c>
      <c r="G59" s="60">
        <v>0.17699999999999999</v>
      </c>
      <c r="H59" s="59">
        <v>1160</v>
      </c>
      <c r="I59" s="60">
        <v>0.25600000000000001</v>
      </c>
      <c r="J59" s="59">
        <v>2172</v>
      </c>
      <c r="K59" s="60">
        <v>0.182</v>
      </c>
      <c r="L59" s="59">
        <v>1827</v>
      </c>
      <c r="M59" s="60">
        <v>0.249</v>
      </c>
      <c r="N59" s="59">
        <v>29680</v>
      </c>
      <c r="O59" s="60">
        <v>0.26100000000000001</v>
      </c>
      <c r="P59" s="59">
        <v>10573</v>
      </c>
      <c r="Q59" s="60">
        <v>0.27700000000000002</v>
      </c>
      <c r="R59" s="59">
        <v>7175</v>
      </c>
      <c r="S59" s="60">
        <v>0.20200000000000001</v>
      </c>
      <c r="T59" s="59">
        <v>2589</v>
      </c>
      <c r="U59" s="60">
        <v>0.245</v>
      </c>
      <c r="V59" s="61">
        <v>991</v>
      </c>
      <c r="W59" s="60">
        <v>0.255</v>
      </c>
      <c r="X59" s="59">
        <v>9664</v>
      </c>
      <c r="Y59" s="60">
        <v>0.24099999999999999</v>
      </c>
      <c r="Z59" s="61">
        <v>604</v>
      </c>
      <c r="AA59" s="60">
        <v>0.17699999999999999</v>
      </c>
      <c r="AB59" s="59">
        <v>5979</v>
      </c>
      <c r="AC59" s="60">
        <v>0.23300000000000001</v>
      </c>
      <c r="AD59" s="59">
        <v>11299</v>
      </c>
      <c r="AE59" s="60">
        <v>0.247</v>
      </c>
      <c r="AF59" s="59">
        <v>5127</v>
      </c>
      <c r="AG59" s="60">
        <v>0.28599999999999998</v>
      </c>
      <c r="AH59" s="59">
        <v>4250</v>
      </c>
      <c r="AI59" s="60">
        <v>0.223</v>
      </c>
      <c r="AJ59" s="59">
        <v>2653</v>
      </c>
      <c r="AK59" s="60">
        <v>0.187</v>
      </c>
      <c r="AL59" s="59">
        <v>2554</v>
      </c>
      <c r="AM59" s="60">
        <v>0.30199999999999999</v>
      </c>
      <c r="AN59" s="59">
        <v>1415</v>
      </c>
      <c r="AO59" s="60">
        <v>0.22600000000000001</v>
      </c>
      <c r="AP59" s="59">
        <v>1852</v>
      </c>
      <c r="AQ59" s="60">
        <v>0.23300000000000001</v>
      </c>
      <c r="AR59" s="59">
        <v>6846</v>
      </c>
      <c r="AS59" s="60">
        <v>0.26</v>
      </c>
      <c r="AT59" s="59">
        <v>7501</v>
      </c>
      <c r="AU59" s="60">
        <v>0.23300000000000001</v>
      </c>
      <c r="AV59" s="59">
        <v>1218</v>
      </c>
      <c r="AW59" s="60">
        <v>0.22600000000000001</v>
      </c>
      <c r="AX59" s="59">
        <v>3243</v>
      </c>
      <c r="AY59" s="60">
        <v>0.24099999999999999</v>
      </c>
      <c r="AZ59" s="59">
        <v>7497</v>
      </c>
      <c r="BA59" s="60">
        <v>0.29699999999999999</v>
      </c>
      <c r="BB59" s="59">
        <v>5113</v>
      </c>
      <c r="BC59" s="60">
        <v>0.182</v>
      </c>
      <c r="BD59" s="59">
        <v>3798</v>
      </c>
      <c r="BE59" s="60">
        <v>0.223</v>
      </c>
      <c r="BF59" s="59">
        <v>1868</v>
      </c>
      <c r="BG59" s="60">
        <v>0.251</v>
      </c>
    </row>
    <row r="60" spans="1:59">
      <c r="A60" s="31" t="s">
        <v>203</v>
      </c>
      <c r="B60" s="59">
        <v>12779583</v>
      </c>
      <c r="C60" s="60">
        <v>0.09</v>
      </c>
      <c r="D60" s="59">
        <v>370566</v>
      </c>
      <c r="E60" s="60">
        <v>8.6999999999999994E-2</v>
      </c>
      <c r="F60" s="61">
        <v>678</v>
      </c>
      <c r="G60" s="60">
        <v>4.2000000000000003E-2</v>
      </c>
      <c r="H60" s="61">
        <v>310</v>
      </c>
      <c r="I60" s="60">
        <v>6.8000000000000005E-2</v>
      </c>
      <c r="J60" s="61">
        <v>782</v>
      </c>
      <c r="K60" s="60">
        <v>6.5000000000000002E-2</v>
      </c>
      <c r="L60" s="59">
        <v>1031</v>
      </c>
      <c r="M60" s="60">
        <v>0.14099999999999999</v>
      </c>
      <c r="N60" s="59">
        <v>12297</v>
      </c>
      <c r="O60" s="60">
        <v>0.108</v>
      </c>
      <c r="P60" s="59">
        <v>2878</v>
      </c>
      <c r="Q60" s="60">
        <v>7.4999999999999997E-2</v>
      </c>
      <c r="R60" s="59">
        <v>1992</v>
      </c>
      <c r="S60" s="60">
        <v>5.6000000000000001E-2</v>
      </c>
      <c r="T60" s="61">
        <v>623</v>
      </c>
      <c r="U60" s="60">
        <v>5.8999999999999997E-2</v>
      </c>
      <c r="V60" s="61">
        <v>370</v>
      </c>
      <c r="W60" s="60">
        <v>9.5000000000000001E-2</v>
      </c>
      <c r="X60" s="59">
        <v>3209</v>
      </c>
      <c r="Y60" s="60">
        <v>0.08</v>
      </c>
      <c r="Z60" s="61">
        <v>558</v>
      </c>
      <c r="AA60" s="60">
        <v>0.16300000000000001</v>
      </c>
      <c r="AB60" s="59">
        <v>2330</v>
      </c>
      <c r="AC60" s="60">
        <v>9.0999999999999998E-2</v>
      </c>
      <c r="AD60" s="59">
        <v>3792</v>
      </c>
      <c r="AE60" s="60">
        <v>8.3000000000000004E-2</v>
      </c>
      <c r="AF60" s="59">
        <v>3966</v>
      </c>
      <c r="AG60" s="60">
        <v>0.221</v>
      </c>
      <c r="AH60" s="59">
        <v>1600</v>
      </c>
      <c r="AI60" s="60">
        <v>8.4000000000000005E-2</v>
      </c>
      <c r="AJ60" s="59">
        <v>1397</v>
      </c>
      <c r="AK60" s="60">
        <v>9.8000000000000004E-2</v>
      </c>
      <c r="AL60" s="61">
        <v>615</v>
      </c>
      <c r="AM60" s="60">
        <v>7.2999999999999995E-2</v>
      </c>
      <c r="AN60" s="61">
        <v>457</v>
      </c>
      <c r="AO60" s="60">
        <v>7.2999999999999995E-2</v>
      </c>
      <c r="AP60" s="61">
        <v>539</v>
      </c>
      <c r="AQ60" s="60">
        <v>6.8000000000000005E-2</v>
      </c>
      <c r="AR60" s="59">
        <v>1657</v>
      </c>
      <c r="AS60" s="60">
        <v>6.3E-2</v>
      </c>
      <c r="AT60" s="59">
        <v>2287</v>
      </c>
      <c r="AU60" s="60">
        <v>7.0999999999999994E-2</v>
      </c>
      <c r="AV60" s="59">
        <v>1035</v>
      </c>
      <c r="AW60" s="60">
        <v>0.192</v>
      </c>
      <c r="AX60" s="59">
        <v>1258</v>
      </c>
      <c r="AY60" s="60">
        <v>9.2999999999999999E-2</v>
      </c>
      <c r="AZ60" s="59">
        <v>4813</v>
      </c>
      <c r="BA60" s="60">
        <v>0.191</v>
      </c>
      <c r="BB60" s="59">
        <v>2121</v>
      </c>
      <c r="BC60" s="60">
        <v>7.5999999999999998E-2</v>
      </c>
      <c r="BD60" s="59">
        <v>1110</v>
      </c>
      <c r="BE60" s="60">
        <v>6.5000000000000002E-2</v>
      </c>
      <c r="BF60" s="61">
        <v>450</v>
      </c>
      <c r="BG60" s="60">
        <v>0.06</v>
      </c>
    </row>
    <row r="61" spans="1:59">
      <c r="A61" s="31" t="s">
        <v>204</v>
      </c>
      <c r="B61" s="59">
        <v>6960820</v>
      </c>
      <c r="C61" s="60">
        <v>4.9000000000000002E-2</v>
      </c>
      <c r="D61" s="59">
        <v>204738</v>
      </c>
      <c r="E61" s="60">
        <v>4.8000000000000001E-2</v>
      </c>
      <c r="F61" s="61">
        <v>741</v>
      </c>
      <c r="G61" s="60">
        <v>4.5999999999999999E-2</v>
      </c>
      <c r="H61" s="61">
        <v>166</v>
      </c>
      <c r="I61" s="60">
        <v>3.6999999999999998E-2</v>
      </c>
      <c r="J61" s="61">
        <v>701</v>
      </c>
      <c r="K61" s="60">
        <v>5.8999999999999997E-2</v>
      </c>
      <c r="L61" s="61">
        <v>320</v>
      </c>
      <c r="M61" s="60">
        <v>4.3999999999999997E-2</v>
      </c>
      <c r="N61" s="59">
        <v>5777</v>
      </c>
      <c r="O61" s="60">
        <v>5.0999999999999997E-2</v>
      </c>
      <c r="P61" s="59">
        <v>1614</v>
      </c>
      <c r="Q61" s="60">
        <v>4.2000000000000003E-2</v>
      </c>
      <c r="R61" s="59">
        <v>1724</v>
      </c>
      <c r="S61" s="60">
        <v>4.9000000000000002E-2</v>
      </c>
      <c r="T61" s="61">
        <v>429</v>
      </c>
      <c r="U61" s="60">
        <v>4.1000000000000002E-2</v>
      </c>
      <c r="V61" s="61">
        <v>183</v>
      </c>
      <c r="W61" s="60">
        <v>4.7E-2</v>
      </c>
      <c r="X61" s="59">
        <v>2292</v>
      </c>
      <c r="Y61" s="60">
        <v>5.7000000000000002E-2</v>
      </c>
      <c r="Z61" s="61">
        <v>166</v>
      </c>
      <c r="AA61" s="60">
        <v>4.9000000000000002E-2</v>
      </c>
      <c r="AB61" s="59">
        <v>1151</v>
      </c>
      <c r="AC61" s="60">
        <v>4.4999999999999998E-2</v>
      </c>
      <c r="AD61" s="59">
        <v>2706</v>
      </c>
      <c r="AE61" s="60">
        <v>5.8999999999999997E-2</v>
      </c>
      <c r="AF61" s="61">
        <v>841</v>
      </c>
      <c r="AG61" s="60">
        <v>4.7E-2</v>
      </c>
      <c r="AH61" s="61">
        <v>724</v>
      </c>
      <c r="AI61" s="60">
        <v>3.7999999999999999E-2</v>
      </c>
      <c r="AJ61" s="61">
        <v>827</v>
      </c>
      <c r="AK61" s="60">
        <v>5.8000000000000003E-2</v>
      </c>
      <c r="AL61" s="61">
        <v>304</v>
      </c>
      <c r="AM61" s="60">
        <v>3.5999999999999997E-2</v>
      </c>
      <c r="AN61" s="61">
        <v>300</v>
      </c>
      <c r="AO61" s="60">
        <v>4.8000000000000001E-2</v>
      </c>
      <c r="AP61" s="61">
        <v>360</v>
      </c>
      <c r="AQ61" s="60">
        <v>4.4999999999999998E-2</v>
      </c>
      <c r="AR61" s="59">
        <v>1515</v>
      </c>
      <c r="AS61" s="60">
        <v>5.8000000000000003E-2</v>
      </c>
      <c r="AT61" s="59">
        <v>1617</v>
      </c>
      <c r="AU61" s="60">
        <v>0.05</v>
      </c>
      <c r="AV61" s="61">
        <v>182</v>
      </c>
      <c r="AW61" s="60">
        <v>3.4000000000000002E-2</v>
      </c>
      <c r="AX61" s="61">
        <v>779</v>
      </c>
      <c r="AY61" s="60">
        <v>5.8000000000000003E-2</v>
      </c>
      <c r="AZ61" s="59">
        <v>1592</v>
      </c>
      <c r="BA61" s="60">
        <v>6.3E-2</v>
      </c>
      <c r="BB61" s="59">
        <v>1201</v>
      </c>
      <c r="BC61" s="60">
        <v>4.2999999999999997E-2</v>
      </c>
      <c r="BD61" s="61">
        <v>910</v>
      </c>
      <c r="BE61" s="60">
        <v>5.2999999999999999E-2</v>
      </c>
      <c r="BF61" s="61">
        <v>625</v>
      </c>
      <c r="BG61" s="60">
        <v>8.4000000000000005E-2</v>
      </c>
    </row>
    <row r="62" spans="1:59">
      <c r="A62" s="31" t="s">
        <v>205</v>
      </c>
      <c r="B62" s="59">
        <v>6966886</v>
      </c>
      <c r="C62" s="60">
        <v>4.9000000000000002E-2</v>
      </c>
      <c r="D62" s="59">
        <v>187999</v>
      </c>
      <c r="E62" s="60">
        <v>4.3999999999999997E-2</v>
      </c>
      <c r="F62" s="61">
        <v>683</v>
      </c>
      <c r="G62" s="60">
        <v>4.2000000000000003E-2</v>
      </c>
      <c r="H62" s="61">
        <v>178</v>
      </c>
      <c r="I62" s="60">
        <v>3.9E-2</v>
      </c>
      <c r="J62" s="61">
        <v>356</v>
      </c>
      <c r="K62" s="60">
        <v>0.03</v>
      </c>
      <c r="L62" s="61">
        <v>369</v>
      </c>
      <c r="M62" s="60">
        <v>0.05</v>
      </c>
      <c r="N62" s="59">
        <v>4283</v>
      </c>
      <c r="O62" s="60">
        <v>3.7999999999999999E-2</v>
      </c>
      <c r="P62" s="59">
        <v>1817</v>
      </c>
      <c r="Q62" s="60">
        <v>4.8000000000000001E-2</v>
      </c>
      <c r="R62" s="59">
        <v>1472</v>
      </c>
      <c r="S62" s="60">
        <v>4.2000000000000003E-2</v>
      </c>
      <c r="T62" s="61">
        <v>492</v>
      </c>
      <c r="U62" s="60">
        <v>4.5999999999999999E-2</v>
      </c>
      <c r="V62" s="61">
        <v>249</v>
      </c>
      <c r="W62" s="60">
        <v>6.4000000000000001E-2</v>
      </c>
      <c r="X62" s="59">
        <v>1554</v>
      </c>
      <c r="Y62" s="60">
        <v>3.9E-2</v>
      </c>
      <c r="Z62" s="61">
        <v>296</v>
      </c>
      <c r="AA62" s="60">
        <v>8.6999999999999994E-2</v>
      </c>
      <c r="AB62" s="59">
        <v>1053</v>
      </c>
      <c r="AC62" s="60">
        <v>4.1000000000000002E-2</v>
      </c>
      <c r="AD62" s="59">
        <v>1565</v>
      </c>
      <c r="AE62" s="60">
        <v>3.4000000000000002E-2</v>
      </c>
      <c r="AF62" s="61">
        <v>826</v>
      </c>
      <c r="AG62" s="60">
        <v>4.5999999999999999E-2</v>
      </c>
      <c r="AH62" s="59">
        <v>1053</v>
      </c>
      <c r="AI62" s="60">
        <v>5.5E-2</v>
      </c>
      <c r="AJ62" s="61">
        <v>481</v>
      </c>
      <c r="AK62" s="60">
        <v>3.4000000000000002E-2</v>
      </c>
      <c r="AL62" s="61">
        <v>327</v>
      </c>
      <c r="AM62" s="60">
        <v>3.9E-2</v>
      </c>
      <c r="AN62" s="61">
        <v>439</v>
      </c>
      <c r="AO62" s="60">
        <v>7.0000000000000007E-2</v>
      </c>
      <c r="AP62" s="61">
        <v>346</v>
      </c>
      <c r="AQ62" s="60">
        <v>4.2999999999999997E-2</v>
      </c>
      <c r="AR62" s="61">
        <v>904</v>
      </c>
      <c r="AS62" s="60">
        <v>3.4000000000000002E-2</v>
      </c>
      <c r="AT62" s="61">
        <v>879</v>
      </c>
      <c r="AU62" s="60">
        <v>2.7E-2</v>
      </c>
      <c r="AV62" s="61">
        <v>607</v>
      </c>
      <c r="AW62" s="60">
        <v>0.112</v>
      </c>
      <c r="AX62" s="61">
        <v>746</v>
      </c>
      <c r="AY62" s="60">
        <v>5.5E-2</v>
      </c>
      <c r="AZ62" s="61">
        <v>545</v>
      </c>
      <c r="BA62" s="60">
        <v>2.1999999999999999E-2</v>
      </c>
      <c r="BB62" s="61">
        <v>816</v>
      </c>
      <c r="BC62" s="60">
        <v>2.9000000000000001E-2</v>
      </c>
      <c r="BD62" s="61">
        <v>522</v>
      </c>
      <c r="BE62" s="60">
        <v>3.1E-2</v>
      </c>
      <c r="BF62" s="61">
        <v>464</v>
      </c>
      <c r="BG62" s="60">
        <v>6.2E-2</v>
      </c>
    </row>
    <row r="63" spans="1:59">
      <c r="A63" s="31" t="s">
        <v>162</v>
      </c>
      <c r="B63" s="24" t="s">
        <v>162</v>
      </c>
      <c r="C63" s="24" t="s">
        <v>162</v>
      </c>
      <c r="D63" s="24" t="s">
        <v>162</v>
      </c>
      <c r="E63" s="24" t="s">
        <v>162</v>
      </c>
      <c r="F63" s="24" t="s">
        <v>162</v>
      </c>
      <c r="G63" s="24" t="s">
        <v>162</v>
      </c>
      <c r="H63" s="24" t="s">
        <v>162</v>
      </c>
      <c r="I63" s="24" t="s">
        <v>162</v>
      </c>
      <c r="J63" s="24" t="s">
        <v>162</v>
      </c>
      <c r="K63" s="24" t="s">
        <v>162</v>
      </c>
      <c r="L63" s="24" t="s">
        <v>162</v>
      </c>
      <c r="M63" s="24" t="s">
        <v>162</v>
      </c>
      <c r="N63" s="24" t="s">
        <v>162</v>
      </c>
      <c r="O63" s="24" t="s">
        <v>162</v>
      </c>
      <c r="P63" s="24" t="s">
        <v>162</v>
      </c>
      <c r="Q63" s="24" t="s">
        <v>162</v>
      </c>
      <c r="R63" s="24" t="s">
        <v>162</v>
      </c>
      <c r="S63" s="24" t="s">
        <v>162</v>
      </c>
      <c r="T63" s="24" t="s">
        <v>162</v>
      </c>
      <c r="U63" s="24" t="s">
        <v>162</v>
      </c>
      <c r="V63" s="24" t="s">
        <v>162</v>
      </c>
      <c r="W63" s="24" t="s">
        <v>162</v>
      </c>
      <c r="X63" s="24" t="s">
        <v>162</v>
      </c>
      <c r="Y63" s="24" t="s">
        <v>162</v>
      </c>
      <c r="Z63" s="24" t="s">
        <v>162</v>
      </c>
      <c r="AA63" s="24" t="s">
        <v>162</v>
      </c>
      <c r="AB63" s="24" t="s">
        <v>162</v>
      </c>
      <c r="AC63" s="24" t="s">
        <v>162</v>
      </c>
      <c r="AD63" s="24" t="s">
        <v>162</v>
      </c>
      <c r="AE63" s="24" t="s">
        <v>162</v>
      </c>
      <c r="AF63" s="24" t="s">
        <v>162</v>
      </c>
      <c r="AG63" s="24" t="s">
        <v>162</v>
      </c>
      <c r="AH63" s="24" t="s">
        <v>162</v>
      </c>
      <c r="AI63" s="24" t="s">
        <v>162</v>
      </c>
      <c r="AJ63" s="24" t="s">
        <v>162</v>
      </c>
      <c r="AK63" s="24" t="s">
        <v>162</v>
      </c>
      <c r="AL63" s="24" t="s">
        <v>162</v>
      </c>
      <c r="AM63" s="24" t="s">
        <v>162</v>
      </c>
      <c r="AN63" s="24" t="s">
        <v>162</v>
      </c>
      <c r="AO63" s="24" t="s">
        <v>162</v>
      </c>
      <c r="AP63" s="24" t="s">
        <v>162</v>
      </c>
      <c r="AQ63" s="24" t="s">
        <v>162</v>
      </c>
      <c r="AR63" s="24" t="s">
        <v>162</v>
      </c>
      <c r="AS63" s="24" t="s">
        <v>162</v>
      </c>
      <c r="AT63" s="24" t="s">
        <v>162</v>
      </c>
      <c r="AU63" s="24" t="s">
        <v>162</v>
      </c>
      <c r="AV63" s="24" t="s">
        <v>162</v>
      </c>
      <c r="AW63" s="24" t="s">
        <v>162</v>
      </c>
      <c r="AX63" s="24" t="s">
        <v>162</v>
      </c>
      <c r="AY63" s="24" t="s">
        <v>162</v>
      </c>
      <c r="AZ63" s="24" t="s">
        <v>162</v>
      </c>
      <c r="BA63" s="24" t="s">
        <v>162</v>
      </c>
      <c r="BB63" s="24" t="s">
        <v>162</v>
      </c>
      <c r="BC63" s="24" t="s">
        <v>162</v>
      </c>
      <c r="BD63" s="24" t="s">
        <v>162</v>
      </c>
      <c r="BE63" s="24" t="s">
        <v>162</v>
      </c>
      <c r="BF63" s="24" t="s">
        <v>162</v>
      </c>
      <c r="BG63" s="24" t="s">
        <v>162</v>
      </c>
    </row>
    <row r="64" spans="1:59">
      <c r="A64" s="31" t="s">
        <v>206</v>
      </c>
      <c r="B64" s="24" t="s">
        <v>162</v>
      </c>
      <c r="C64" s="24" t="s">
        <v>162</v>
      </c>
      <c r="D64" s="24" t="s">
        <v>162</v>
      </c>
      <c r="E64" s="24" t="s">
        <v>162</v>
      </c>
      <c r="F64" s="24" t="s">
        <v>162</v>
      </c>
      <c r="G64" s="24" t="s">
        <v>162</v>
      </c>
      <c r="H64" s="24" t="s">
        <v>162</v>
      </c>
      <c r="I64" s="24" t="s">
        <v>162</v>
      </c>
      <c r="J64" s="24" t="s">
        <v>162</v>
      </c>
      <c r="K64" s="24" t="s">
        <v>162</v>
      </c>
      <c r="L64" s="24" t="s">
        <v>162</v>
      </c>
      <c r="M64" s="24" t="s">
        <v>162</v>
      </c>
      <c r="N64" s="24" t="s">
        <v>162</v>
      </c>
      <c r="O64" s="24" t="s">
        <v>162</v>
      </c>
      <c r="P64" s="24" t="s">
        <v>162</v>
      </c>
      <c r="Q64" s="24" t="s">
        <v>162</v>
      </c>
      <c r="R64" s="24" t="s">
        <v>162</v>
      </c>
      <c r="S64" s="24" t="s">
        <v>162</v>
      </c>
      <c r="T64" s="24" t="s">
        <v>162</v>
      </c>
      <c r="U64" s="24" t="s">
        <v>162</v>
      </c>
      <c r="V64" s="24" t="s">
        <v>162</v>
      </c>
      <c r="W64" s="24" t="s">
        <v>162</v>
      </c>
      <c r="X64" s="24" t="s">
        <v>162</v>
      </c>
      <c r="Y64" s="24" t="s">
        <v>162</v>
      </c>
      <c r="Z64" s="24" t="s">
        <v>162</v>
      </c>
      <c r="AA64" s="24" t="s">
        <v>162</v>
      </c>
      <c r="AB64" s="24" t="s">
        <v>162</v>
      </c>
      <c r="AC64" s="24" t="s">
        <v>162</v>
      </c>
      <c r="AD64" s="24" t="s">
        <v>162</v>
      </c>
      <c r="AE64" s="24" t="s">
        <v>162</v>
      </c>
      <c r="AF64" s="24" t="s">
        <v>162</v>
      </c>
      <c r="AG64" s="24" t="s">
        <v>162</v>
      </c>
      <c r="AH64" s="24" t="s">
        <v>162</v>
      </c>
      <c r="AI64" s="24" t="s">
        <v>162</v>
      </c>
      <c r="AJ64" s="24" t="s">
        <v>162</v>
      </c>
      <c r="AK64" s="24" t="s">
        <v>162</v>
      </c>
      <c r="AL64" s="24" t="s">
        <v>162</v>
      </c>
      <c r="AM64" s="24" t="s">
        <v>162</v>
      </c>
      <c r="AN64" s="24" t="s">
        <v>162</v>
      </c>
      <c r="AO64" s="24" t="s">
        <v>162</v>
      </c>
      <c r="AP64" s="24" t="s">
        <v>162</v>
      </c>
      <c r="AQ64" s="24" t="s">
        <v>162</v>
      </c>
      <c r="AR64" s="24" t="s">
        <v>162</v>
      </c>
      <c r="AS64" s="24" t="s">
        <v>162</v>
      </c>
      <c r="AT64" s="24" t="s">
        <v>162</v>
      </c>
      <c r="AU64" s="24" t="s">
        <v>162</v>
      </c>
      <c r="AV64" s="24" t="s">
        <v>162</v>
      </c>
      <c r="AW64" s="24" t="s">
        <v>162</v>
      </c>
      <c r="AX64" s="24" t="s">
        <v>162</v>
      </c>
      <c r="AY64" s="24" t="s">
        <v>162</v>
      </c>
      <c r="AZ64" s="24" t="s">
        <v>162</v>
      </c>
      <c r="BA64" s="24" t="s">
        <v>162</v>
      </c>
      <c r="BB64" s="24" t="s">
        <v>162</v>
      </c>
      <c r="BC64" s="24" t="s">
        <v>162</v>
      </c>
      <c r="BD64" s="24" t="s">
        <v>162</v>
      </c>
      <c r="BE64" s="24" t="s">
        <v>162</v>
      </c>
      <c r="BF64" s="24" t="s">
        <v>162</v>
      </c>
      <c r="BG64" s="24" t="s">
        <v>162</v>
      </c>
    </row>
    <row r="65" spans="1:59">
      <c r="A65" s="31" t="s">
        <v>186</v>
      </c>
      <c r="B65" s="59">
        <v>141832499</v>
      </c>
      <c r="C65" s="59">
        <v>141832499</v>
      </c>
      <c r="D65" s="59">
        <v>4241650</v>
      </c>
      <c r="E65" s="59">
        <v>4241650</v>
      </c>
      <c r="F65" s="59">
        <v>16162</v>
      </c>
      <c r="G65" s="59">
        <v>16162</v>
      </c>
      <c r="H65" s="59">
        <v>4527</v>
      </c>
      <c r="I65" s="59">
        <v>4527</v>
      </c>
      <c r="J65" s="59">
        <v>11946</v>
      </c>
      <c r="K65" s="59">
        <v>11946</v>
      </c>
      <c r="L65" s="59">
        <v>7338</v>
      </c>
      <c r="M65" s="59">
        <v>7338</v>
      </c>
      <c r="N65" s="59">
        <v>113650</v>
      </c>
      <c r="O65" s="59">
        <v>113650</v>
      </c>
      <c r="P65" s="59">
        <v>38223</v>
      </c>
      <c r="Q65" s="59">
        <v>38223</v>
      </c>
      <c r="R65" s="59">
        <v>35443</v>
      </c>
      <c r="S65" s="59">
        <v>35443</v>
      </c>
      <c r="T65" s="59">
        <v>10582</v>
      </c>
      <c r="U65" s="59">
        <v>10582</v>
      </c>
      <c r="V65" s="59">
        <v>3890</v>
      </c>
      <c r="W65" s="59">
        <v>3890</v>
      </c>
      <c r="X65" s="59">
        <v>40089</v>
      </c>
      <c r="Y65" s="59">
        <v>40089</v>
      </c>
      <c r="Z65" s="59">
        <v>3420</v>
      </c>
      <c r="AA65" s="59">
        <v>3420</v>
      </c>
      <c r="AB65" s="59">
        <v>25706</v>
      </c>
      <c r="AC65" s="59">
        <v>25706</v>
      </c>
      <c r="AD65" s="59">
        <v>45686</v>
      </c>
      <c r="AE65" s="59">
        <v>45686</v>
      </c>
      <c r="AF65" s="59">
        <v>17943</v>
      </c>
      <c r="AG65" s="59">
        <v>17943</v>
      </c>
      <c r="AH65" s="59">
        <v>19064</v>
      </c>
      <c r="AI65" s="59">
        <v>19064</v>
      </c>
      <c r="AJ65" s="59">
        <v>14200</v>
      </c>
      <c r="AK65" s="59">
        <v>14200</v>
      </c>
      <c r="AL65" s="59">
        <v>8469</v>
      </c>
      <c r="AM65" s="59">
        <v>8469</v>
      </c>
      <c r="AN65" s="59">
        <v>6273</v>
      </c>
      <c r="AO65" s="59">
        <v>6273</v>
      </c>
      <c r="AP65" s="59">
        <v>7962</v>
      </c>
      <c r="AQ65" s="59">
        <v>7962</v>
      </c>
      <c r="AR65" s="59">
        <v>26323</v>
      </c>
      <c r="AS65" s="59">
        <v>26323</v>
      </c>
      <c r="AT65" s="59">
        <v>32257</v>
      </c>
      <c r="AU65" s="59">
        <v>32257</v>
      </c>
      <c r="AV65" s="59">
        <v>5396</v>
      </c>
      <c r="AW65" s="59">
        <v>5396</v>
      </c>
      <c r="AX65" s="59">
        <v>13462</v>
      </c>
      <c r="AY65" s="59">
        <v>13462</v>
      </c>
      <c r="AZ65" s="59">
        <v>25205</v>
      </c>
      <c r="BA65" s="59">
        <v>25205</v>
      </c>
      <c r="BB65" s="59">
        <v>28018</v>
      </c>
      <c r="BC65" s="59">
        <v>28018</v>
      </c>
      <c r="BD65" s="59">
        <v>17063</v>
      </c>
      <c r="BE65" s="59">
        <v>17063</v>
      </c>
      <c r="BF65" s="59">
        <v>7440</v>
      </c>
      <c r="BG65" s="59">
        <v>7440</v>
      </c>
    </row>
    <row r="66" spans="1:59">
      <c r="A66" s="31" t="s">
        <v>207</v>
      </c>
      <c r="B66" s="59">
        <v>111359898</v>
      </c>
      <c r="C66" s="60">
        <v>0.78500000000000003</v>
      </c>
      <c r="D66" s="59">
        <v>3326176</v>
      </c>
      <c r="E66" s="60">
        <v>0.78400000000000003</v>
      </c>
      <c r="F66" s="59">
        <v>12921</v>
      </c>
      <c r="G66" s="60">
        <v>0.79900000000000004</v>
      </c>
      <c r="H66" s="59">
        <v>3140</v>
      </c>
      <c r="I66" s="60">
        <v>0.69399999999999995</v>
      </c>
      <c r="J66" s="59">
        <v>9021</v>
      </c>
      <c r="K66" s="60">
        <v>0.755</v>
      </c>
      <c r="L66" s="59">
        <v>5249</v>
      </c>
      <c r="M66" s="60">
        <v>0.71499999999999997</v>
      </c>
      <c r="N66" s="59">
        <v>87006</v>
      </c>
      <c r="O66" s="60">
        <v>0.76600000000000001</v>
      </c>
      <c r="P66" s="59">
        <v>27988</v>
      </c>
      <c r="Q66" s="60">
        <v>0.73199999999999998</v>
      </c>
      <c r="R66" s="59">
        <v>27751</v>
      </c>
      <c r="S66" s="60">
        <v>0.78300000000000003</v>
      </c>
      <c r="T66" s="59">
        <v>7551</v>
      </c>
      <c r="U66" s="60">
        <v>0.71399999999999997</v>
      </c>
      <c r="V66" s="59">
        <v>2582</v>
      </c>
      <c r="W66" s="60">
        <v>0.66400000000000003</v>
      </c>
      <c r="X66" s="59">
        <v>32228</v>
      </c>
      <c r="Y66" s="60">
        <v>0.80400000000000005</v>
      </c>
      <c r="Z66" s="59">
        <v>2520</v>
      </c>
      <c r="AA66" s="60">
        <v>0.73699999999999999</v>
      </c>
      <c r="AB66" s="59">
        <v>19611</v>
      </c>
      <c r="AC66" s="60">
        <v>0.76300000000000001</v>
      </c>
      <c r="AD66" s="59">
        <v>35535</v>
      </c>
      <c r="AE66" s="60">
        <v>0.77800000000000002</v>
      </c>
      <c r="AF66" s="59">
        <v>12345</v>
      </c>
      <c r="AG66" s="60">
        <v>0.68799999999999994</v>
      </c>
      <c r="AH66" s="59">
        <v>14273</v>
      </c>
      <c r="AI66" s="60">
        <v>0.749</v>
      </c>
      <c r="AJ66" s="59">
        <v>10660</v>
      </c>
      <c r="AK66" s="60">
        <v>0.751</v>
      </c>
      <c r="AL66" s="59">
        <v>6399</v>
      </c>
      <c r="AM66" s="60">
        <v>0.75600000000000001</v>
      </c>
      <c r="AN66" s="59">
        <v>4642</v>
      </c>
      <c r="AO66" s="60">
        <v>0.74</v>
      </c>
      <c r="AP66" s="59">
        <v>6033</v>
      </c>
      <c r="AQ66" s="60">
        <v>0.75800000000000001</v>
      </c>
      <c r="AR66" s="59">
        <v>20074</v>
      </c>
      <c r="AS66" s="60">
        <v>0.76300000000000001</v>
      </c>
      <c r="AT66" s="59">
        <v>25812</v>
      </c>
      <c r="AU66" s="60">
        <v>0.8</v>
      </c>
      <c r="AV66" s="59">
        <v>3354</v>
      </c>
      <c r="AW66" s="60">
        <v>0.622</v>
      </c>
      <c r="AX66" s="59">
        <v>10164</v>
      </c>
      <c r="AY66" s="60">
        <v>0.755</v>
      </c>
      <c r="AZ66" s="59">
        <v>17068</v>
      </c>
      <c r="BA66" s="60">
        <v>0.67700000000000005</v>
      </c>
      <c r="BB66" s="59">
        <v>22013</v>
      </c>
      <c r="BC66" s="60">
        <v>0.78600000000000003</v>
      </c>
      <c r="BD66" s="59">
        <v>13760</v>
      </c>
      <c r="BE66" s="60">
        <v>0.80600000000000005</v>
      </c>
      <c r="BF66" s="59">
        <v>4905</v>
      </c>
      <c r="BG66" s="60">
        <v>0.65900000000000003</v>
      </c>
    </row>
    <row r="67" spans="1:59">
      <c r="A67" s="31" t="s">
        <v>208</v>
      </c>
      <c r="B67" s="59">
        <v>21173686</v>
      </c>
      <c r="C67" s="60">
        <v>0.14899999999999999</v>
      </c>
      <c r="D67" s="59">
        <v>649649</v>
      </c>
      <c r="E67" s="60">
        <v>0.153</v>
      </c>
      <c r="F67" s="59">
        <v>2106</v>
      </c>
      <c r="G67" s="60">
        <v>0.13</v>
      </c>
      <c r="H67" s="61">
        <v>844</v>
      </c>
      <c r="I67" s="60">
        <v>0.186</v>
      </c>
      <c r="J67" s="59">
        <v>1731</v>
      </c>
      <c r="K67" s="60">
        <v>0.14499999999999999</v>
      </c>
      <c r="L67" s="59">
        <v>1312</v>
      </c>
      <c r="M67" s="60">
        <v>0.17899999999999999</v>
      </c>
      <c r="N67" s="59">
        <v>16757</v>
      </c>
      <c r="O67" s="60">
        <v>0.14699999999999999</v>
      </c>
      <c r="P67" s="59">
        <v>7601</v>
      </c>
      <c r="Q67" s="60">
        <v>0.19900000000000001</v>
      </c>
      <c r="R67" s="59">
        <v>5091</v>
      </c>
      <c r="S67" s="60">
        <v>0.14399999999999999</v>
      </c>
      <c r="T67" s="59">
        <v>1737</v>
      </c>
      <c r="U67" s="60">
        <v>0.16400000000000001</v>
      </c>
      <c r="V67" s="61">
        <v>804</v>
      </c>
      <c r="W67" s="60">
        <v>0.20699999999999999</v>
      </c>
      <c r="X67" s="59">
        <v>5500</v>
      </c>
      <c r="Y67" s="60">
        <v>0.13700000000000001</v>
      </c>
      <c r="Z67" s="61">
        <v>715</v>
      </c>
      <c r="AA67" s="60">
        <v>0.20899999999999999</v>
      </c>
      <c r="AB67" s="59">
        <v>4001</v>
      </c>
      <c r="AC67" s="60">
        <v>0.156</v>
      </c>
      <c r="AD67" s="59">
        <v>5854</v>
      </c>
      <c r="AE67" s="60">
        <v>0.128</v>
      </c>
      <c r="AF67" s="59">
        <v>4339</v>
      </c>
      <c r="AG67" s="60">
        <v>0.24199999999999999</v>
      </c>
      <c r="AH67" s="59">
        <v>3497</v>
      </c>
      <c r="AI67" s="60">
        <v>0.183</v>
      </c>
      <c r="AJ67" s="59">
        <v>1970</v>
      </c>
      <c r="AK67" s="60">
        <v>0.13900000000000001</v>
      </c>
      <c r="AL67" s="59">
        <v>1421</v>
      </c>
      <c r="AM67" s="60">
        <v>0.16800000000000001</v>
      </c>
      <c r="AN67" s="59">
        <v>1111</v>
      </c>
      <c r="AO67" s="60">
        <v>0.17699999999999999</v>
      </c>
      <c r="AP67" s="59">
        <v>1231</v>
      </c>
      <c r="AQ67" s="60">
        <v>0.155</v>
      </c>
      <c r="AR67" s="59">
        <v>4083</v>
      </c>
      <c r="AS67" s="60">
        <v>0.155</v>
      </c>
      <c r="AT67" s="59">
        <v>4093</v>
      </c>
      <c r="AU67" s="60">
        <v>0.127</v>
      </c>
      <c r="AV67" s="59">
        <v>1543</v>
      </c>
      <c r="AW67" s="60">
        <v>0.28599999999999998</v>
      </c>
      <c r="AX67" s="59">
        <v>2084</v>
      </c>
      <c r="AY67" s="60">
        <v>0.155</v>
      </c>
      <c r="AZ67" s="59">
        <v>5644</v>
      </c>
      <c r="BA67" s="60">
        <v>0.224</v>
      </c>
      <c r="BB67" s="59">
        <v>3544</v>
      </c>
      <c r="BC67" s="60">
        <v>0.126</v>
      </c>
      <c r="BD67" s="59">
        <v>2143</v>
      </c>
      <c r="BE67" s="60">
        <v>0.126</v>
      </c>
      <c r="BF67" s="59">
        <v>1622</v>
      </c>
      <c r="BG67" s="60">
        <v>0.218</v>
      </c>
    </row>
    <row r="68" spans="1:59">
      <c r="A68" s="31" t="s">
        <v>209</v>
      </c>
      <c r="B68" s="59">
        <v>9070256</v>
      </c>
      <c r="C68" s="60">
        <v>6.4000000000000001E-2</v>
      </c>
      <c r="D68" s="59">
        <v>259050</v>
      </c>
      <c r="E68" s="60">
        <v>6.0999999999999999E-2</v>
      </c>
      <c r="F68" s="59">
        <v>1035</v>
      </c>
      <c r="G68" s="60">
        <v>6.4000000000000001E-2</v>
      </c>
      <c r="H68" s="61">
        <v>543</v>
      </c>
      <c r="I68" s="60">
        <v>0.12</v>
      </c>
      <c r="J68" s="59">
        <v>1194</v>
      </c>
      <c r="K68" s="60">
        <v>0.1</v>
      </c>
      <c r="L68" s="61">
        <v>775</v>
      </c>
      <c r="M68" s="60">
        <v>0.106</v>
      </c>
      <c r="N68" s="59">
        <v>9719</v>
      </c>
      <c r="O68" s="60">
        <v>8.5999999999999993E-2</v>
      </c>
      <c r="P68" s="59">
        <v>2582</v>
      </c>
      <c r="Q68" s="60">
        <v>6.8000000000000005E-2</v>
      </c>
      <c r="R68" s="59">
        <v>2492</v>
      </c>
      <c r="S68" s="60">
        <v>7.0000000000000007E-2</v>
      </c>
      <c r="T68" s="59">
        <v>1277</v>
      </c>
      <c r="U68" s="60">
        <v>0.121</v>
      </c>
      <c r="V68" s="61">
        <v>504</v>
      </c>
      <c r="W68" s="60">
        <v>0.13</v>
      </c>
      <c r="X68" s="59">
        <v>2337</v>
      </c>
      <c r="Y68" s="60">
        <v>5.8000000000000003E-2</v>
      </c>
      <c r="Z68" s="61">
        <v>131</v>
      </c>
      <c r="AA68" s="60">
        <v>3.7999999999999999E-2</v>
      </c>
      <c r="AB68" s="59">
        <v>2035</v>
      </c>
      <c r="AC68" s="60">
        <v>7.9000000000000001E-2</v>
      </c>
      <c r="AD68" s="59">
        <v>4211</v>
      </c>
      <c r="AE68" s="60">
        <v>9.1999999999999998E-2</v>
      </c>
      <c r="AF68" s="59">
        <v>1254</v>
      </c>
      <c r="AG68" s="60">
        <v>7.0000000000000007E-2</v>
      </c>
      <c r="AH68" s="59">
        <v>1268</v>
      </c>
      <c r="AI68" s="60">
        <v>6.7000000000000004E-2</v>
      </c>
      <c r="AJ68" s="59">
        <v>1436</v>
      </c>
      <c r="AK68" s="60">
        <v>0.10100000000000001</v>
      </c>
      <c r="AL68" s="61">
        <v>649</v>
      </c>
      <c r="AM68" s="60">
        <v>7.6999999999999999E-2</v>
      </c>
      <c r="AN68" s="61">
        <v>508</v>
      </c>
      <c r="AO68" s="60">
        <v>8.1000000000000003E-2</v>
      </c>
      <c r="AP68" s="61">
        <v>639</v>
      </c>
      <c r="AQ68" s="60">
        <v>0.08</v>
      </c>
      <c r="AR68" s="59">
        <v>2149</v>
      </c>
      <c r="AS68" s="60">
        <v>8.2000000000000003E-2</v>
      </c>
      <c r="AT68" s="59">
        <v>2224</v>
      </c>
      <c r="AU68" s="60">
        <v>6.9000000000000006E-2</v>
      </c>
      <c r="AV68" s="61">
        <v>494</v>
      </c>
      <c r="AW68" s="60">
        <v>9.1999999999999998E-2</v>
      </c>
      <c r="AX68" s="59">
        <v>1185</v>
      </c>
      <c r="AY68" s="60">
        <v>8.7999999999999995E-2</v>
      </c>
      <c r="AZ68" s="59">
        <v>2419</v>
      </c>
      <c r="BA68" s="60">
        <v>9.6000000000000002E-2</v>
      </c>
      <c r="BB68" s="59">
        <v>2390</v>
      </c>
      <c r="BC68" s="60">
        <v>8.5000000000000006E-2</v>
      </c>
      <c r="BD68" s="59">
        <v>1109</v>
      </c>
      <c r="BE68" s="60">
        <v>6.5000000000000002E-2</v>
      </c>
      <c r="BF68" s="61">
        <v>897</v>
      </c>
      <c r="BG68" s="60">
        <v>0.121</v>
      </c>
    </row>
    <row r="69" spans="1:59">
      <c r="A69" s="31" t="s">
        <v>210</v>
      </c>
      <c r="B69" s="59">
        <v>228659</v>
      </c>
      <c r="C69" s="60">
        <v>2E-3</v>
      </c>
      <c r="D69" s="59">
        <v>6775</v>
      </c>
      <c r="E69" s="60">
        <v>2E-3</v>
      </c>
      <c r="F69" s="61">
        <v>100</v>
      </c>
      <c r="G69" s="60">
        <v>6.0000000000000001E-3</v>
      </c>
      <c r="H69" s="61">
        <v>0</v>
      </c>
      <c r="I69" s="60">
        <v>0</v>
      </c>
      <c r="J69" s="61">
        <v>0</v>
      </c>
      <c r="K69" s="60">
        <v>0</v>
      </c>
      <c r="L69" s="61">
        <v>2</v>
      </c>
      <c r="M69" s="60">
        <v>0</v>
      </c>
      <c r="N69" s="61">
        <v>168</v>
      </c>
      <c r="O69" s="60">
        <v>1E-3</v>
      </c>
      <c r="P69" s="61">
        <v>52</v>
      </c>
      <c r="Q69" s="60">
        <v>1E-3</v>
      </c>
      <c r="R69" s="61">
        <v>109</v>
      </c>
      <c r="S69" s="60">
        <v>3.0000000000000001E-3</v>
      </c>
      <c r="T69" s="61">
        <v>17</v>
      </c>
      <c r="U69" s="60">
        <v>2E-3</v>
      </c>
      <c r="V69" s="61">
        <v>0</v>
      </c>
      <c r="W69" s="60">
        <v>0</v>
      </c>
      <c r="X69" s="61">
        <v>24</v>
      </c>
      <c r="Y69" s="60">
        <v>1E-3</v>
      </c>
      <c r="Z69" s="61">
        <v>54</v>
      </c>
      <c r="AA69" s="60">
        <v>1.6E-2</v>
      </c>
      <c r="AB69" s="61">
        <v>59</v>
      </c>
      <c r="AC69" s="60">
        <v>2E-3</v>
      </c>
      <c r="AD69" s="61">
        <v>86</v>
      </c>
      <c r="AE69" s="60">
        <v>2E-3</v>
      </c>
      <c r="AF69" s="61">
        <v>5</v>
      </c>
      <c r="AG69" s="60">
        <v>0</v>
      </c>
      <c r="AH69" s="61">
        <v>26</v>
      </c>
      <c r="AI69" s="60">
        <v>1E-3</v>
      </c>
      <c r="AJ69" s="61">
        <v>134</v>
      </c>
      <c r="AK69" s="60">
        <v>8.9999999999999993E-3</v>
      </c>
      <c r="AL69" s="61">
        <v>0</v>
      </c>
      <c r="AM69" s="60">
        <v>0</v>
      </c>
      <c r="AN69" s="61">
        <v>12</v>
      </c>
      <c r="AO69" s="60">
        <v>2E-3</v>
      </c>
      <c r="AP69" s="61">
        <v>59</v>
      </c>
      <c r="AQ69" s="60">
        <v>7.0000000000000001E-3</v>
      </c>
      <c r="AR69" s="61">
        <v>17</v>
      </c>
      <c r="AS69" s="60">
        <v>1E-3</v>
      </c>
      <c r="AT69" s="61">
        <v>128</v>
      </c>
      <c r="AU69" s="60">
        <v>4.0000000000000001E-3</v>
      </c>
      <c r="AV69" s="61">
        <v>5</v>
      </c>
      <c r="AW69" s="60">
        <v>1E-3</v>
      </c>
      <c r="AX69" s="61">
        <v>29</v>
      </c>
      <c r="AY69" s="60">
        <v>2E-3</v>
      </c>
      <c r="AZ69" s="61">
        <v>74</v>
      </c>
      <c r="BA69" s="60">
        <v>3.0000000000000001E-3</v>
      </c>
      <c r="BB69" s="61">
        <v>71</v>
      </c>
      <c r="BC69" s="60">
        <v>3.0000000000000001E-3</v>
      </c>
      <c r="BD69" s="61">
        <v>51</v>
      </c>
      <c r="BE69" s="60">
        <v>3.0000000000000001E-3</v>
      </c>
      <c r="BF69" s="61">
        <v>16</v>
      </c>
      <c r="BG69" s="60">
        <v>2E-3</v>
      </c>
    </row>
    <row r="70" spans="1:59">
      <c r="A70" s="31" t="s">
        <v>162</v>
      </c>
      <c r="B70" s="24" t="s">
        <v>162</v>
      </c>
      <c r="C70" s="24" t="s">
        <v>162</v>
      </c>
      <c r="D70" s="24" t="s">
        <v>162</v>
      </c>
      <c r="E70" s="24" t="s">
        <v>162</v>
      </c>
      <c r="F70" s="24" t="s">
        <v>162</v>
      </c>
      <c r="G70" s="24" t="s">
        <v>162</v>
      </c>
      <c r="H70" s="24" t="s">
        <v>162</v>
      </c>
      <c r="I70" s="24" t="s">
        <v>162</v>
      </c>
      <c r="J70" s="24" t="s">
        <v>162</v>
      </c>
      <c r="K70" s="24" t="s">
        <v>162</v>
      </c>
      <c r="L70" s="24" t="s">
        <v>162</v>
      </c>
      <c r="M70" s="24" t="s">
        <v>162</v>
      </c>
      <c r="N70" s="24" t="s">
        <v>162</v>
      </c>
      <c r="O70" s="24" t="s">
        <v>162</v>
      </c>
      <c r="P70" s="24" t="s">
        <v>162</v>
      </c>
      <c r="Q70" s="24" t="s">
        <v>162</v>
      </c>
      <c r="R70" s="24" t="s">
        <v>162</v>
      </c>
      <c r="S70" s="24" t="s">
        <v>162</v>
      </c>
      <c r="T70" s="24" t="s">
        <v>162</v>
      </c>
      <c r="U70" s="24" t="s">
        <v>162</v>
      </c>
      <c r="V70" s="24" t="s">
        <v>162</v>
      </c>
      <c r="W70" s="24" t="s">
        <v>162</v>
      </c>
      <c r="X70" s="24" t="s">
        <v>162</v>
      </c>
      <c r="Y70" s="24" t="s">
        <v>162</v>
      </c>
      <c r="Z70" s="24" t="s">
        <v>162</v>
      </c>
      <c r="AA70" s="24" t="s">
        <v>162</v>
      </c>
      <c r="AB70" s="24" t="s">
        <v>162</v>
      </c>
      <c r="AC70" s="24" t="s">
        <v>162</v>
      </c>
      <c r="AD70" s="24" t="s">
        <v>162</v>
      </c>
      <c r="AE70" s="24" t="s">
        <v>162</v>
      </c>
      <c r="AF70" s="24" t="s">
        <v>162</v>
      </c>
      <c r="AG70" s="24" t="s">
        <v>162</v>
      </c>
      <c r="AH70" s="24" t="s">
        <v>162</v>
      </c>
      <c r="AI70" s="24" t="s">
        <v>162</v>
      </c>
      <c r="AJ70" s="24" t="s">
        <v>162</v>
      </c>
      <c r="AK70" s="24" t="s">
        <v>162</v>
      </c>
      <c r="AL70" s="24" t="s">
        <v>162</v>
      </c>
      <c r="AM70" s="24" t="s">
        <v>162</v>
      </c>
      <c r="AN70" s="24" t="s">
        <v>162</v>
      </c>
      <c r="AO70" s="24" t="s">
        <v>162</v>
      </c>
      <c r="AP70" s="24" t="s">
        <v>162</v>
      </c>
      <c r="AQ70" s="24" t="s">
        <v>162</v>
      </c>
      <c r="AR70" s="24" t="s">
        <v>162</v>
      </c>
      <c r="AS70" s="24" t="s">
        <v>162</v>
      </c>
      <c r="AT70" s="24" t="s">
        <v>162</v>
      </c>
      <c r="AU70" s="24" t="s">
        <v>162</v>
      </c>
      <c r="AV70" s="24" t="s">
        <v>162</v>
      </c>
      <c r="AW70" s="24" t="s">
        <v>162</v>
      </c>
      <c r="AX70" s="24" t="s">
        <v>162</v>
      </c>
      <c r="AY70" s="24" t="s">
        <v>162</v>
      </c>
      <c r="AZ70" s="24" t="s">
        <v>162</v>
      </c>
      <c r="BA70" s="24" t="s">
        <v>162</v>
      </c>
      <c r="BB70" s="24" t="s">
        <v>162</v>
      </c>
      <c r="BC70" s="24" t="s">
        <v>162</v>
      </c>
      <c r="BD70" s="24" t="s">
        <v>162</v>
      </c>
      <c r="BE70" s="24" t="s">
        <v>162</v>
      </c>
      <c r="BF70" s="24" t="s">
        <v>162</v>
      </c>
      <c r="BG70" s="24" t="s">
        <v>162</v>
      </c>
    </row>
    <row r="71" spans="1:59">
      <c r="A71" s="31" t="s">
        <v>211</v>
      </c>
      <c r="B71" s="24" t="s">
        <v>162</v>
      </c>
      <c r="C71" s="24" t="s">
        <v>162</v>
      </c>
      <c r="D71" s="24" t="s">
        <v>162</v>
      </c>
      <c r="E71" s="24" t="s">
        <v>162</v>
      </c>
      <c r="F71" s="24" t="s">
        <v>162</v>
      </c>
      <c r="G71" s="24" t="s">
        <v>162</v>
      </c>
      <c r="H71" s="24" t="s">
        <v>162</v>
      </c>
      <c r="I71" s="24" t="s">
        <v>162</v>
      </c>
      <c r="J71" s="24" t="s">
        <v>162</v>
      </c>
      <c r="K71" s="24" t="s">
        <v>162</v>
      </c>
      <c r="L71" s="24" t="s">
        <v>162</v>
      </c>
      <c r="M71" s="24" t="s">
        <v>162</v>
      </c>
      <c r="N71" s="24" t="s">
        <v>162</v>
      </c>
      <c r="O71" s="24" t="s">
        <v>162</v>
      </c>
      <c r="P71" s="24" t="s">
        <v>162</v>
      </c>
      <c r="Q71" s="24" t="s">
        <v>162</v>
      </c>
      <c r="R71" s="24" t="s">
        <v>162</v>
      </c>
      <c r="S71" s="24" t="s">
        <v>162</v>
      </c>
      <c r="T71" s="24" t="s">
        <v>162</v>
      </c>
      <c r="U71" s="24" t="s">
        <v>162</v>
      </c>
      <c r="V71" s="24" t="s">
        <v>162</v>
      </c>
      <c r="W71" s="24" t="s">
        <v>162</v>
      </c>
      <c r="X71" s="24" t="s">
        <v>162</v>
      </c>
      <c r="Y71" s="24" t="s">
        <v>162</v>
      </c>
      <c r="Z71" s="24" t="s">
        <v>162</v>
      </c>
      <c r="AA71" s="24" t="s">
        <v>162</v>
      </c>
      <c r="AB71" s="24" t="s">
        <v>162</v>
      </c>
      <c r="AC71" s="24" t="s">
        <v>162</v>
      </c>
      <c r="AD71" s="24" t="s">
        <v>162</v>
      </c>
      <c r="AE71" s="24" t="s">
        <v>162</v>
      </c>
      <c r="AF71" s="24" t="s">
        <v>162</v>
      </c>
      <c r="AG71" s="24" t="s">
        <v>162</v>
      </c>
      <c r="AH71" s="24" t="s">
        <v>162</v>
      </c>
      <c r="AI71" s="24" t="s">
        <v>162</v>
      </c>
      <c r="AJ71" s="24" t="s">
        <v>162</v>
      </c>
      <c r="AK71" s="24" t="s">
        <v>162</v>
      </c>
      <c r="AL71" s="24" t="s">
        <v>162</v>
      </c>
      <c r="AM71" s="24" t="s">
        <v>162</v>
      </c>
      <c r="AN71" s="24" t="s">
        <v>162</v>
      </c>
      <c r="AO71" s="24" t="s">
        <v>162</v>
      </c>
      <c r="AP71" s="24" t="s">
        <v>162</v>
      </c>
      <c r="AQ71" s="24" t="s">
        <v>162</v>
      </c>
      <c r="AR71" s="24" t="s">
        <v>162</v>
      </c>
      <c r="AS71" s="24" t="s">
        <v>162</v>
      </c>
      <c r="AT71" s="24" t="s">
        <v>162</v>
      </c>
      <c r="AU71" s="24" t="s">
        <v>162</v>
      </c>
      <c r="AV71" s="24" t="s">
        <v>162</v>
      </c>
      <c r="AW71" s="24" t="s">
        <v>162</v>
      </c>
      <c r="AX71" s="24" t="s">
        <v>162</v>
      </c>
      <c r="AY71" s="24" t="s">
        <v>162</v>
      </c>
      <c r="AZ71" s="24" t="s">
        <v>162</v>
      </c>
      <c r="BA71" s="24" t="s">
        <v>162</v>
      </c>
      <c r="BB71" s="24" t="s">
        <v>162</v>
      </c>
      <c r="BC71" s="24" t="s">
        <v>162</v>
      </c>
      <c r="BD71" s="24" t="s">
        <v>162</v>
      </c>
      <c r="BE71" s="24" t="s">
        <v>162</v>
      </c>
      <c r="BF71" s="24" t="s">
        <v>162</v>
      </c>
      <c r="BG71" s="24" t="s">
        <v>162</v>
      </c>
    </row>
    <row r="72" spans="1:59">
      <c r="A72" s="31" t="s">
        <v>212</v>
      </c>
      <c r="B72" s="59">
        <v>114761359</v>
      </c>
      <c r="C72" s="59">
        <v>114761359</v>
      </c>
      <c r="D72" s="59">
        <v>3664119</v>
      </c>
      <c r="E72" s="59">
        <v>3664119</v>
      </c>
      <c r="F72" s="59">
        <v>13372</v>
      </c>
      <c r="G72" s="59">
        <v>13372</v>
      </c>
      <c r="H72" s="59">
        <v>4815</v>
      </c>
      <c r="I72" s="59">
        <v>4815</v>
      </c>
      <c r="J72" s="59">
        <v>11814</v>
      </c>
      <c r="K72" s="59">
        <v>11814</v>
      </c>
      <c r="L72" s="59">
        <v>7089</v>
      </c>
      <c r="M72" s="59">
        <v>7089</v>
      </c>
      <c r="N72" s="59">
        <v>100909</v>
      </c>
      <c r="O72" s="59">
        <v>100909</v>
      </c>
      <c r="P72" s="59">
        <v>34996</v>
      </c>
      <c r="Q72" s="59">
        <v>34996</v>
      </c>
      <c r="R72" s="59">
        <v>31497</v>
      </c>
      <c r="S72" s="59">
        <v>31497</v>
      </c>
      <c r="T72" s="59">
        <v>11400</v>
      </c>
      <c r="U72" s="59">
        <v>11400</v>
      </c>
      <c r="V72" s="59">
        <v>4464</v>
      </c>
      <c r="W72" s="59">
        <v>4464</v>
      </c>
      <c r="X72" s="59">
        <v>37690</v>
      </c>
      <c r="Y72" s="59">
        <v>37690</v>
      </c>
      <c r="Z72" s="59">
        <v>3664</v>
      </c>
      <c r="AA72" s="59">
        <v>3664</v>
      </c>
      <c r="AB72" s="59">
        <v>26659</v>
      </c>
      <c r="AC72" s="59">
        <v>26659</v>
      </c>
      <c r="AD72" s="59">
        <v>45180</v>
      </c>
      <c r="AE72" s="59">
        <v>45180</v>
      </c>
      <c r="AF72" s="59">
        <v>15759</v>
      </c>
      <c r="AG72" s="59">
        <v>15759</v>
      </c>
      <c r="AH72" s="59">
        <v>17483</v>
      </c>
      <c r="AI72" s="59">
        <v>17483</v>
      </c>
      <c r="AJ72" s="59">
        <v>16024</v>
      </c>
      <c r="AK72" s="59">
        <v>16024</v>
      </c>
      <c r="AL72" s="59">
        <v>8082</v>
      </c>
      <c r="AM72" s="59">
        <v>8082</v>
      </c>
      <c r="AN72" s="59">
        <v>6553</v>
      </c>
      <c r="AO72" s="59">
        <v>6553</v>
      </c>
      <c r="AP72" s="59">
        <v>8937</v>
      </c>
      <c r="AQ72" s="59">
        <v>8937</v>
      </c>
      <c r="AR72" s="59">
        <v>27229</v>
      </c>
      <c r="AS72" s="59">
        <v>27229</v>
      </c>
      <c r="AT72" s="59">
        <v>30072</v>
      </c>
      <c r="AU72" s="59">
        <v>30072</v>
      </c>
      <c r="AV72" s="59">
        <v>5455</v>
      </c>
      <c r="AW72" s="59">
        <v>5455</v>
      </c>
      <c r="AX72" s="59">
        <v>13914</v>
      </c>
      <c r="AY72" s="59">
        <v>13914</v>
      </c>
      <c r="AZ72" s="59">
        <v>20655</v>
      </c>
      <c r="BA72" s="59">
        <v>20655</v>
      </c>
      <c r="BB72" s="59">
        <v>27928</v>
      </c>
      <c r="BC72" s="59">
        <v>27928</v>
      </c>
      <c r="BD72" s="59">
        <v>14958</v>
      </c>
      <c r="BE72" s="59">
        <v>14958</v>
      </c>
      <c r="BF72" s="59">
        <v>7194</v>
      </c>
      <c r="BG72" s="59">
        <v>7194</v>
      </c>
    </row>
    <row r="73" spans="1:59">
      <c r="A73" s="31" t="s">
        <v>213</v>
      </c>
      <c r="B73" s="59">
        <v>8176081</v>
      </c>
      <c r="C73" s="60">
        <v>7.0999999999999994E-2</v>
      </c>
      <c r="D73" s="59">
        <v>301059</v>
      </c>
      <c r="E73" s="60">
        <v>8.2000000000000003E-2</v>
      </c>
      <c r="F73" s="59">
        <v>1123</v>
      </c>
      <c r="G73" s="60">
        <v>8.4000000000000005E-2</v>
      </c>
      <c r="H73" s="61">
        <v>576</v>
      </c>
      <c r="I73" s="60">
        <v>0.12</v>
      </c>
      <c r="J73" s="59">
        <v>1343</v>
      </c>
      <c r="K73" s="60">
        <v>0.114</v>
      </c>
      <c r="L73" s="61">
        <v>692</v>
      </c>
      <c r="M73" s="60">
        <v>9.8000000000000004E-2</v>
      </c>
      <c r="N73" s="59">
        <v>7459</v>
      </c>
      <c r="O73" s="60">
        <v>7.3999999999999996E-2</v>
      </c>
      <c r="P73" s="59">
        <v>3095</v>
      </c>
      <c r="Q73" s="60">
        <v>8.7999999999999995E-2</v>
      </c>
      <c r="R73" s="59">
        <v>3110</v>
      </c>
      <c r="S73" s="60">
        <v>9.9000000000000005E-2</v>
      </c>
      <c r="T73" s="59">
        <v>1261</v>
      </c>
      <c r="U73" s="60">
        <v>0.111</v>
      </c>
      <c r="V73" s="61">
        <v>657</v>
      </c>
      <c r="W73" s="60">
        <v>0.14699999999999999</v>
      </c>
      <c r="X73" s="59">
        <v>3696</v>
      </c>
      <c r="Y73" s="60">
        <v>9.8000000000000004E-2</v>
      </c>
      <c r="Z73" s="61">
        <v>463</v>
      </c>
      <c r="AA73" s="60">
        <v>0.126</v>
      </c>
      <c r="AB73" s="59">
        <v>1601</v>
      </c>
      <c r="AC73" s="60">
        <v>0.06</v>
      </c>
      <c r="AD73" s="59">
        <v>2571</v>
      </c>
      <c r="AE73" s="60">
        <v>5.7000000000000002E-2</v>
      </c>
      <c r="AF73" s="59">
        <v>2036</v>
      </c>
      <c r="AG73" s="60">
        <v>0.129</v>
      </c>
      <c r="AH73" s="59">
        <v>1836</v>
      </c>
      <c r="AI73" s="60">
        <v>0.105</v>
      </c>
      <c r="AJ73" s="59">
        <v>1542</v>
      </c>
      <c r="AK73" s="60">
        <v>9.6000000000000002E-2</v>
      </c>
      <c r="AL73" s="61">
        <v>827</v>
      </c>
      <c r="AM73" s="60">
        <v>0.10199999999999999</v>
      </c>
      <c r="AN73" s="61">
        <v>710</v>
      </c>
      <c r="AO73" s="60">
        <v>0.108</v>
      </c>
      <c r="AP73" s="61">
        <v>533</v>
      </c>
      <c r="AQ73" s="60">
        <v>0.06</v>
      </c>
      <c r="AR73" s="59">
        <v>3109</v>
      </c>
      <c r="AS73" s="60">
        <v>0.114</v>
      </c>
      <c r="AT73" s="59">
        <v>3382</v>
      </c>
      <c r="AU73" s="60">
        <v>0.112</v>
      </c>
      <c r="AV73" s="61">
        <v>684</v>
      </c>
      <c r="AW73" s="60">
        <v>0.125</v>
      </c>
      <c r="AX73" s="59">
        <v>1072</v>
      </c>
      <c r="AY73" s="60">
        <v>7.6999999999999999E-2</v>
      </c>
      <c r="AZ73" s="59">
        <v>3449</v>
      </c>
      <c r="BA73" s="60">
        <v>0.16700000000000001</v>
      </c>
      <c r="BB73" s="59">
        <v>3146</v>
      </c>
      <c r="BC73" s="60">
        <v>0.113</v>
      </c>
      <c r="BD73" s="59">
        <v>1415</v>
      </c>
      <c r="BE73" s="60">
        <v>9.5000000000000001E-2</v>
      </c>
      <c r="BF73" s="61">
        <v>684</v>
      </c>
      <c r="BG73" s="60">
        <v>9.5000000000000001E-2</v>
      </c>
    </row>
    <row r="74" spans="1:59">
      <c r="A74" s="31" t="s">
        <v>214</v>
      </c>
      <c r="B74" s="59">
        <v>6248397</v>
      </c>
      <c r="C74" s="60">
        <v>5.3999999999999999E-2</v>
      </c>
      <c r="D74" s="59">
        <v>232518</v>
      </c>
      <c r="E74" s="60">
        <v>6.3E-2</v>
      </c>
      <c r="F74" s="59">
        <v>1084</v>
      </c>
      <c r="G74" s="60">
        <v>8.1000000000000003E-2</v>
      </c>
      <c r="H74" s="61">
        <v>645</v>
      </c>
      <c r="I74" s="60">
        <v>0.13400000000000001</v>
      </c>
      <c r="J74" s="61">
        <v>999</v>
      </c>
      <c r="K74" s="60">
        <v>8.5000000000000006E-2</v>
      </c>
      <c r="L74" s="61">
        <v>532</v>
      </c>
      <c r="M74" s="60">
        <v>7.4999999999999997E-2</v>
      </c>
      <c r="N74" s="59">
        <v>6868</v>
      </c>
      <c r="O74" s="60">
        <v>6.8000000000000005E-2</v>
      </c>
      <c r="P74" s="59">
        <v>3026</v>
      </c>
      <c r="Q74" s="60">
        <v>8.5999999999999993E-2</v>
      </c>
      <c r="R74" s="59">
        <v>3193</v>
      </c>
      <c r="S74" s="60">
        <v>0.10100000000000001</v>
      </c>
      <c r="T74" s="61">
        <v>706</v>
      </c>
      <c r="U74" s="60">
        <v>6.2E-2</v>
      </c>
      <c r="V74" s="61">
        <v>190</v>
      </c>
      <c r="W74" s="60">
        <v>4.2999999999999997E-2</v>
      </c>
      <c r="X74" s="59">
        <v>3456</v>
      </c>
      <c r="Y74" s="60">
        <v>9.1999999999999998E-2</v>
      </c>
      <c r="Z74" s="61">
        <v>315</v>
      </c>
      <c r="AA74" s="60">
        <v>8.5999999999999993E-2</v>
      </c>
      <c r="AB74" s="59">
        <v>2246</v>
      </c>
      <c r="AC74" s="60">
        <v>8.4000000000000005E-2</v>
      </c>
      <c r="AD74" s="59">
        <v>3036</v>
      </c>
      <c r="AE74" s="60">
        <v>6.7000000000000004E-2</v>
      </c>
      <c r="AF74" s="59">
        <v>1190</v>
      </c>
      <c r="AG74" s="60">
        <v>7.5999999999999998E-2</v>
      </c>
      <c r="AH74" s="59">
        <v>1584</v>
      </c>
      <c r="AI74" s="60">
        <v>9.0999999999999998E-2</v>
      </c>
      <c r="AJ74" s="59">
        <v>1511</v>
      </c>
      <c r="AK74" s="60">
        <v>9.4E-2</v>
      </c>
      <c r="AL74" s="61">
        <v>617</v>
      </c>
      <c r="AM74" s="60">
        <v>7.5999999999999998E-2</v>
      </c>
      <c r="AN74" s="61">
        <v>668</v>
      </c>
      <c r="AO74" s="60">
        <v>0.10199999999999999</v>
      </c>
      <c r="AP74" s="61">
        <v>568</v>
      </c>
      <c r="AQ74" s="60">
        <v>6.4000000000000001E-2</v>
      </c>
      <c r="AR74" s="59">
        <v>2302</v>
      </c>
      <c r="AS74" s="60">
        <v>8.5000000000000006E-2</v>
      </c>
      <c r="AT74" s="59">
        <v>2452</v>
      </c>
      <c r="AU74" s="60">
        <v>8.2000000000000003E-2</v>
      </c>
      <c r="AV74" s="61">
        <v>409</v>
      </c>
      <c r="AW74" s="60">
        <v>7.4999999999999997E-2</v>
      </c>
      <c r="AX74" s="59">
        <v>1233</v>
      </c>
      <c r="AY74" s="60">
        <v>8.8999999999999996E-2</v>
      </c>
      <c r="AZ74" s="59">
        <v>1510</v>
      </c>
      <c r="BA74" s="60">
        <v>7.2999999999999995E-2</v>
      </c>
      <c r="BB74" s="59">
        <v>2676</v>
      </c>
      <c r="BC74" s="60">
        <v>9.6000000000000002E-2</v>
      </c>
      <c r="BD74" s="59">
        <v>1098</v>
      </c>
      <c r="BE74" s="60">
        <v>7.2999999999999995E-2</v>
      </c>
      <c r="BF74" s="61">
        <v>650</v>
      </c>
      <c r="BG74" s="60">
        <v>0.09</v>
      </c>
    </row>
    <row r="75" spans="1:59">
      <c r="A75" s="31" t="s">
        <v>215</v>
      </c>
      <c r="B75" s="59">
        <v>12217054</v>
      </c>
      <c r="C75" s="60">
        <v>0.106</v>
      </c>
      <c r="D75" s="59">
        <v>438220</v>
      </c>
      <c r="E75" s="60">
        <v>0.12</v>
      </c>
      <c r="F75" s="59">
        <v>1943</v>
      </c>
      <c r="G75" s="60">
        <v>0.14499999999999999</v>
      </c>
      <c r="H75" s="61">
        <v>677</v>
      </c>
      <c r="I75" s="60">
        <v>0.14099999999999999</v>
      </c>
      <c r="J75" s="59">
        <v>1948</v>
      </c>
      <c r="K75" s="60">
        <v>0.16500000000000001</v>
      </c>
      <c r="L75" s="61">
        <v>986</v>
      </c>
      <c r="M75" s="60">
        <v>0.13900000000000001</v>
      </c>
      <c r="N75" s="59">
        <v>12427</v>
      </c>
      <c r="O75" s="60">
        <v>0.123</v>
      </c>
      <c r="P75" s="59">
        <v>5631</v>
      </c>
      <c r="Q75" s="60">
        <v>0.161</v>
      </c>
      <c r="R75" s="59">
        <v>4427</v>
      </c>
      <c r="S75" s="60">
        <v>0.14099999999999999</v>
      </c>
      <c r="T75" s="59">
        <v>1634</v>
      </c>
      <c r="U75" s="60">
        <v>0.14299999999999999</v>
      </c>
      <c r="V75" s="61">
        <v>763</v>
      </c>
      <c r="W75" s="60">
        <v>0.17100000000000001</v>
      </c>
      <c r="X75" s="59">
        <v>5270</v>
      </c>
      <c r="Y75" s="60">
        <v>0.14000000000000001</v>
      </c>
      <c r="Z75" s="61">
        <v>641</v>
      </c>
      <c r="AA75" s="60">
        <v>0.17499999999999999</v>
      </c>
      <c r="AB75" s="59">
        <v>3722</v>
      </c>
      <c r="AC75" s="60">
        <v>0.14000000000000001</v>
      </c>
      <c r="AD75" s="59">
        <v>5347</v>
      </c>
      <c r="AE75" s="60">
        <v>0.11799999999999999</v>
      </c>
      <c r="AF75" s="59">
        <v>2112</v>
      </c>
      <c r="AG75" s="60">
        <v>0.13400000000000001</v>
      </c>
      <c r="AH75" s="59">
        <v>2973</v>
      </c>
      <c r="AI75" s="60">
        <v>0.17</v>
      </c>
      <c r="AJ75" s="59">
        <v>1978</v>
      </c>
      <c r="AK75" s="60">
        <v>0.123</v>
      </c>
      <c r="AL75" s="59">
        <v>1288</v>
      </c>
      <c r="AM75" s="60">
        <v>0.159</v>
      </c>
      <c r="AN75" s="61">
        <v>921</v>
      </c>
      <c r="AO75" s="60">
        <v>0.14099999999999999</v>
      </c>
      <c r="AP75" s="59">
        <v>1482</v>
      </c>
      <c r="AQ75" s="60">
        <v>0.16600000000000001</v>
      </c>
      <c r="AR75" s="59">
        <v>4351</v>
      </c>
      <c r="AS75" s="60">
        <v>0.16</v>
      </c>
      <c r="AT75" s="59">
        <v>4521</v>
      </c>
      <c r="AU75" s="60">
        <v>0.15</v>
      </c>
      <c r="AV75" s="61">
        <v>744</v>
      </c>
      <c r="AW75" s="60">
        <v>0.13600000000000001</v>
      </c>
      <c r="AX75" s="59">
        <v>1655</v>
      </c>
      <c r="AY75" s="60">
        <v>0.11899999999999999</v>
      </c>
      <c r="AZ75" s="59">
        <v>3048</v>
      </c>
      <c r="BA75" s="60">
        <v>0.14799999999999999</v>
      </c>
      <c r="BB75" s="59">
        <v>5171</v>
      </c>
      <c r="BC75" s="60">
        <v>0.185</v>
      </c>
      <c r="BD75" s="59">
        <v>2149</v>
      </c>
      <c r="BE75" s="60">
        <v>0.14399999999999999</v>
      </c>
      <c r="BF75" s="59">
        <v>1090</v>
      </c>
      <c r="BG75" s="60">
        <v>0.152</v>
      </c>
    </row>
    <row r="76" spans="1:59">
      <c r="A76" s="31" t="s">
        <v>216</v>
      </c>
      <c r="B76" s="59">
        <v>11944165</v>
      </c>
      <c r="C76" s="60">
        <v>0.104</v>
      </c>
      <c r="D76" s="59">
        <v>431730</v>
      </c>
      <c r="E76" s="60">
        <v>0.11799999999999999</v>
      </c>
      <c r="F76" s="59">
        <v>1703</v>
      </c>
      <c r="G76" s="60">
        <v>0.127</v>
      </c>
      <c r="H76" s="61">
        <v>721</v>
      </c>
      <c r="I76" s="60">
        <v>0.15</v>
      </c>
      <c r="J76" s="59">
        <v>1421</v>
      </c>
      <c r="K76" s="60">
        <v>0.12</v>
      </c>
      <c r="L76" s="59">
        <v>1000</v>
      </c>
      <c r="M76" s="60">
        <v>0.14099999999999999</v>
      </c>
      <c r="N76" s="59">
        <v>12877</v>
      </c>
      <c r="O76" s="60">
        <v>0.128</v>
      </c>
      <c r="P76" s="59">
        <v>4772</v>
      </c>
      <c r="Q76" s="60">
        <v>0.13600000000000001</v>
      </c>
      <c r="R76" s="59">
        <v>4325</v>
      </c>
      <c r="S76" s="60">
        <v>0.13700000000000001</v>
      </c>
      <c r="T76" s="59">
        <v>1690</v>
      </c>
      <c r="U76" s="60">
        <v>0.14799999999999999</v>
      </c>
      <c r="V76" s="61">
        <v>455</v>
      </c>
      <c r="W76" s="60">
        <v>0.10199999999999999</v>
      </c>
      <c r="X76" s="59">
        <v>5060</v>
      </c>
      <c r="Y76" s="60">
        <v>0.13400000000000001</v>
      </c>
      <c r="Z76" s="61">
        <v>530</v>
      </c>
      <c r="AA76" s="60">
        <v>0.14499999999999999</v>
      </c>
      <c r="AB76" s="59">
        <v>3651</v>
      </c>
      <c r="AC76" s="60">
        <v>0.13700000000000001</v>
      </c>
      <c r="AD76" s="59">
        <v>5596</v>
      </c>
      <c r="AE76" s="60">
        <v>0.124</v>
      </c>
      <c r="AF76" s="59">
        <v>2074</v>
      </c>
      <c r="AG76" s="60">
        <v>0.13200000000000001</v>
      </c>
      <c r="AH76" s="59">
        <v>2301</v>
      </c>
      <c r="AI76" s="60">
        <v>0.13200000000000001</v>
      </c>
      <c r="AJ76" s="59">
        <v>2120</v>
      </c>
      <c r="AK76" s="60">
        <v>0.13200000000000001</v>
      </c>
      <c r="AL76" s="59">
        <v>1052</v>
      </c>
      <c r="AM76" s="60">
        <v>0.13</v>
      </c>
      <c r="AN76" s="61">
        <v>895</v>
      </c>
      <c r="AO76" s="60">
        <v>0.13700000000000001</v>
      </c>
      <c r="AP76" s="59">
        <v>1125</v>
      </c>
      <c r="AQ76" s="60">
        <v>0.126</v>
      </c>
      <c r="AR76" s="59">
        <v>3301</v>
      </c>
      <c r="AS76" s="60">
        <v>0.121</v>
      </c>
      <c r="AT76" s="59">
        <v>3940</v>
      </c>
      <c r="AU76" s="60">
        <v>0.13100000000000001</v>
      </c>
      <c r="AV76" s="61">
        <v>654</v>
      </c>
      <c r="AW76" s="60">
        <v>0.12</v>
      </c>
      <c r="AX76" s="59">
        <v>1926</v>
      </c>
      <c r="AY76" s="60">
        <v>0.13800000000000001</v>
      </c>
      <c r="AZ76" s="59">
        <v>2404</v>
      </c>
      <c r="BA76" s="60">
        <v>0.11600000000000001</v>
      </c>
      <c r="BB76" s="59">
        <v>3403</v>
      </c>
      <c r="BC76" s="60">
        <v>0.122</v>
      </c>
      <c r="BD76" s="59">
        <v>2033</v>
      </c>
      <c r="BE76" s="60">
        <v>0.13600000000000001</v>
      </c>
      <c r="BF76" s="61">
        <v>796</v>
      </c>
      <c r="BG76" s="60">
        <v>0.111</v>
      </c>
    </row>
    <row r="77" spans="1:59">
      <c r="A77" s="31" t="s">
        <v>217</v>
      </c>
      <c r="B77" s="59">
        <v>15874513</v>
      </c>
      <c r="C77" s="60">
        <v>0.13800000000000001</v>
      </c>
      <c r="D77" s="59">
        <v>550104</v>
      </c>
      <c r="E77" s="60">
        <v>0.15</v>
      </c>
      <c r="F77" s="59">
        <v>2288</v>
      </c>
      <c r="G77" s="60">
        <v>0.17100000000000001</v>
      </c>
      <c r="H77" s="61">
        <v>784</v>
      </c>
      <c r="I77" s="60">
        <v>0.16300000000000001</v>
      </c>
      <c r="J77" s="59">
        <v>1787</v>
      </c>
      <c r="K77" s="60">
        <v>0.151</v>
      </c>
      <c r="L77" s="59">
        <v>1212</v>
      </c>
      <c r="M77" s="60">
        <v>0.17100000000000001</v>
      </c>
      <c r="N77" s="59">
        <v>16557</v>
      </c>
      <c r="O77" s="60">
        <v>0.16400000000000001</v>
      </c>
      <c r="P77" s="59">
        <v>5459</v>
      </c>
      <c r="Q77" s="60">
        <v>0.156</v>
      </c>
      <c r="R77" s="59">
        <v>4497</v>
      </c>
      <c r="S77" s="60">
        <v>0.14299999999999999</v>
      </c>
      <c r="T77" s="59">
        <v>1914</v>
      </c>
      <c r="U77" s="60">
        <v>0.16800000000000001</v>
      </c>
      <c r="V77" s="61">
        <v>944</v>
      </c>
      <c r="W77" s="60">
        <v>0.21099999999999999</v>
      </c>
      <c r="X77" s="59">
        <v>5619</v>
      </c>
      <c r="Y77" s="60">
        <v>0.14899999999999999</v>
      </c>
      <c r="Z77" s="61">
        <v>690</v>
      </c>
      <c r="AA77" s="60">
        <v>0.188</v>
      </c>
      <c r="AB77" s="59">
        <v>4132</v>
      </c>
      <c r="AC77" s="60">
        <v>0.155</v>
      </c>
      <c r="AD77" s="59">
        <v>7111</v>
      </c>
      <c r="AE77" s="60">
        <v>0.157</v>
      </c>
      <c r="AF77" s="59">
        <v>2357</v>
      </c>
      <c r="AG77" s="60">
        <v>0.15</v>
      </c>
      <c r="AH77" s="59">
        <v>2680</v>
      </c>
      <c r="AI77" s="60">
        <v>0.153</v>
      </c>
      <c r="AJ77" s="59">
        <v>2854</v>
      </c>
      <c r="AK77" s="60">
        <v>0.17799999999999999</v>
      </c>
      <c r="AL77" s="59">
        <v>1104</v>
      </c>
      <c r="AM77" s="60">
        <v>0.13700000000000001</v>
      </c>
      <c r="AN77" s="59">
        <v>1228</v>
      </c>
      <c r="AO77" s="60">
        <v>0.187</v>
      </c>
      <c r="AP77" s="59">
        <v>1380</v>
      </c>
      <c r="AQ77" s="60">
        <v>0.154</v>
      </c>
      <c r="AR77" s="59">
        <v>4532</v>
      </c>
      <c r="AS77" s="60">
        <v>0.16600000000000001</v>
      </c>
      <c r="AT77" s="59">
        <v>4407</v>
      </c>
      <c r="AU77" s="60">
        <v>0.14699999999999999</v>
      </c>
      <c r="AV77" s="61">
        <v>814</v>
      </c>
      <c r="AW77" s="60">
        <v>0.14899999999999999</v>
      </c>
      <c r="AX77" s="59">
        <v>2330</v>
      </c>
      <c r="AY77" s="60">
        <v>0.16700000000000001</v>
      </c>
      <c r="AZ77" s="59">
        <v>2615</v>
      </c>
      <c r="BA77" s="60">
        <v>0.127</v>
      </c>
      <c r="BB77" s="59">
        <v>4251</v>
      </c>
      <c r="BC77" s="60">
        <v>0.152</v>
      </c>
      <c r="BD77" s="59">
        <v>2202</v>
      </c>
      <c r="BE77" s="60">
        <v>0.14699999999999999</v>
      </c>
      <c r="BF77" s="59">
        <v>1288</v>
      </c>
      <c r="BG77" s="60">
        <v>0.17899999999999999</v>
      </c>
    </row>
    <row r="78" spans="1:59">
      <c r="A78" s="31" t="s">
        <v>218</v>
      </c>
      <c r="B78" s="59">
        <v>21057656</v>
      </c>
      <c r="C78" s="60">
        <v>0.183</v>
      </c>
      <c r="D78" s="59">
        <v>675913</v>
      </c>
      <c r="E78" s="60">
        <v>0.184</v>
      </c>
      <c r="F78" s="59">
        <v>2706</v>
      </c>
      <c r="G78" s="60">
        <v>0.20200000000000001</v>
      </c>
      <c r="H78" s="61">
        <v>684</v>
      </c>
      <c r="I78" s="60">
        <v>0.14199999999999999</v>
      </c>
      <c r="J78" s="59">
        <v>2330</v>
      </c>
      <c r="K78" s="60">
        <v>0.19700000000000001</v>
      </c>
      <c r="L78" s="59">
        <v>1289</v>
      </c>
      <c r="M78" s="60">
        <v>0.182</v>
      </c>
      <c r="N78" s="59">
        <v>19289</v>
      </c>
      <c r="O78" s="60">
        <v>0.191</v>
      </c>
      <c r="P78" s="59">
        <v>6295</v>
      </c>
      <c r="Q78" s="60">
        <v>0.18</v>
      </c>
      <c r="R78" s="59">
        <v>5899</v>
      </c>
      <c r="S78" s="60">
        <v>0.187</v>
      </c>
      <c r="T78" s="59">
        <v>2194</v>
      </c>
      <c r="U78" s="60">
        <v>0.192</v>
      </c>
      <c r="V78" s="61">
        <v>512</v>
      </c>
      <c r="W78" s="60">
        <v>0.115</v>
      </c>
      <c r="X78" s="59">
        <v>7079</v>
      </c>
      <c r="Y78" s="60">
        <v>0.188</v>
      </c>
      <c r="Z78" s="61">
        <v>461</v>
      </c>
      <c r="AA78" s="60">
        <v>0.126</v>
      </c>
      <c r="AB78" s="59">
        <v>5385</v>
      </c>
      <c r="AC78" s="60">
        <v>0.20200000000000001</v>
      </c>
      <c r="AD78" s="59">
        <v>8689</v>
      </c>
      <c r="AE78" s="60">
        <v>0.192</v>
      </c>
      <c r="AF78" s="59">
        <v>2851</v>
      </c>
      <c r="AG78" s="60">
        <v>0.18099999999999999</v>
      </c>
      <c r="AH78" s="59">
        <v>3131</v>
      </c>
      <c r="AI78" s="60">
        <v>0.17899999999999999</v>
      </c>
      <c r="AJ78" s="59">
        <v>3126</v>
      </c>
      <c r="AK78" s="60">
        <v>0.19500000000000001</v>
      </c>
      <c r="AL78" s="59">
        <v>1619</v>
      </c>
      <c r="AM78" s="60">
        <v>0.2</v>
      </c>
      <c r="AN78" s="59">
        <v>1109</v>
      </c>
      <c r="AO78" s="60">
        <v>0.16900000000000001</v>
      </c>
      <c r="AP78" s="59">
        <v>1951</v>
      </c>
      <c r="AQ78" s="60">
        <v>0.218</v>
      </c>
      <c r="AR78" s="59">
        <v>4931</v>
      </c>
      <c r="AS78" s="60">
        <v>0.18099999999999999</v>
      </c>
      <c r="AT78" s="59">
        <v>5467</v>
      </c>
      <c r="AU78" s="60">
        <v>0.182</v>
      </c>
      <c r="AV78" s="59">
        <v>1178</v>
      </c>
      <c r="AW78" s="60">
        <v>0.216</v>
      </c>
      <c r="AX78" s="59">
        <v>2398</v>
      </c>
      <c r="AY78" s="60">
        <v>0.17199999999999999</v>
      </c>
      <c r="AZ78" s="59">
        <v>3140</v>
      </c>
      <c r="BA78" s="60">
        <v>0.152</v>
      </c>
      <c r="BB78" s="59">
        <v>4484</v>
      </c>
      <c r="BC78" s="60">
        <v>0.161</v>
      </c>
      <c r="BD78" s="59">
        <v>2791</v>
      </c>
      <c r="BE78" s="60">
        <v>0.187</v>
      </c>
      <c r="BF78" s="59">
        <v>1360</v>
      </c>
      <c r="BG78" s="60">
        <v>0.189</v>
      </c>
    </row>
    <row r="79" spans="1:59">
      <c r="A79" s="31" t="s">
        <v>219</v>
      </c>
      <c r="B79" s="59">
        <v>14181160</v>
      </c>
      <c r="C79" s="60">
        <v>0.124</v>
      </c>
      <c r="D79" s="59">
        <v>417611</v>
      </c>
      <c r="E79" s="60">
        <v>0.114</v>
      </c>
      <c r="F79" s="59">
        <v>1240</v>
      </c>
      <c r="G79" s="60">
        <v>9.2999999999999999E-2</v>
      </c>
      <c r="H79" s="61">
        <v>318</v>
      </c>
      <c r="I79" s="60">
        <v>6.6000000000000003E-2</v>
      </c>
      <c r="J79" s="61">
        <v>817</v>
      </c>
      <c r="K79" s="60">
        <v>6.9000000000000006E-2</v>
      </c>
      <c r="L79" s="61">
        <v>655</v>
      </c>
      <c r="M79" s="60">
        <v>9.1999999999999998E-2</v>
      </c>
      <c r="N79" s="59">
        <v>10537</v>
      </c>
      <c r="O79" s="60">
        <v>0.104</v>
      </c>
      <c r="P79" s="59">
        <v>3765</v>
      </c>
      <c r="Q79" s="60">
        <v>0.108</v>
      </c>
      <c r="R79" s="59">
        <v>2987</v>
      </c>
      <c r="S79" s="60">
        <v>9.5000000000000001E-2</v>
      </c>
      <c r="T79" s="59">
        <v>1095</v>
      </c>
      <c r="U79" s="60">
        <v>9.6000000000000002E-2</v>
      </c>
      <c r="V79" s="61">
        <v>511</v>
      </c>
      <c r="W79" s="60">
        <v>0.114</v>
      </c>
      <c r="X79" s="59">
        <v>3839</v>
      </c>
      <c r="Y79" s="60">
        <v>0.10199999999999999</v>
      </c>
      <c r="Z79" s="61">
        <v>366</v>
      </c>
      <c r="AA79" s="60">
        <v>0.1</v>
      </c>
      <c r="AB79" s="59">
        <v>2701</v>
      </c>
      <c r="AC79" s="60">
        <v>0.10100000000000001</v>
      </c>
      <c r="AD79" s="59">
        <v>6116</v>
      </c>
      <c r="AE79" s="60">
        <v>0.13500000000000001</v>
      </c>
      <c r="AF79" s="59">
        <v>1532</v>
      </c>
      <c r="AG79" s="60">
        <v>9.7000000000000003E-2</v>
      </c>
      <c r="AH79" s="59">
        <v>1568</v>
      </c>
      <c r="AI79" s="60">
        <v>0.09</v>
      </c>
      <c r="AJ79" s="59">
        <v>1455</v>
      </c>
      <c r="AK79" s="60">
        <v>9.0999999999999998E-2</v>
      </c>
      <c r="AL79" s="61">
        <v>917</v>
      </c>
      <c r="AM79" s="60">
        <v>0.113</v>
      </c>
      <c r="AN79" s="61">
        <v>562</v>
      </c>
      <c r="AO79" s="60">
        <v>8.5999999999999993E-2</v>
      </c>
      <c r="AP79" s="61">
        <v>721</v>
      </c>
      <c r="AQ79" s="60">
        <v>8.1000000000000003E-2</v>
      </c>
      <c r="AR79" s="59">
        <v>2400</v>
      </c>
      <c r="AS79" s="60">
        <v>8.7999999999999995E-2</v>
      </c>
      <c r="AT79" s="59">
        <v>2869</v>
      </c>
      <c r="AU79" s="60">
        <v>9.5000000000000001E-2</v>
      </c>
      <c r="AV79" s="61">
        <v>513</v>
      </c>
      <c r="AW79" s="60">
        <v>9.4E-2</v>
      </c>
      <c r="AX79" s="59">
        <v>1376</v>
      </c>
      <c r="AY79" s="60">
        <v>9.9000000000000005E-2</v>
      </c>
      <c r="AZ79" s="59">
        <v>2017</v>
      </c>
      <c r="BA79" s="60">
        <v>9.8000000000000004E-2</v>
      </c>
      <c r="BB79" s="59">
        <v>2605</v>
      </c>
      <c r="BC79" s="60">
        <v>9.2999999999999999E-2</v>
      </c>
      <c r="BD79" s="59">
        <v>1475</v>
      </c>
      <c r="BE79" s="60">
        <v>9.9000000000000005E-2</v>
      </c>
      <c r="BF79" s="61">
        <v>936</v>
      </c>
      <c r="BG79" s="60">
        <v>0.13</v>
      </c>
    </row>
    <row r="80" spans="1:59">
      <c r="A80" s="31" t="s">
        <v>220</v>
      </c>
      <c r="B80" s="59">
        <v>14551369</v>
      </c>
      <c r="C80" s="60">
        <v>0.127</v>
      </c>
      <c r="D80" s="59">
        <v>378589</v>
      </c>
      <c r="E80" s="60">
        <v>0.10299999999999999</v>
      </c>
      <c r="F80" s="61">
        <v>757</v>
      </c>
      <c r="G80" s="60">
        <v>5.7000000000000002E-2</v>
      </c>
      <c r="H80" s="61">
        <v>314</v>
      </c>
      <c r="I80" s="60">
        <v>6.5000000000000002E-2</v>
      </c>
      <c r="J80" s="61">
        <v>749</v>
      </c>
      <c r="K80" s="60">
        <v>6.3E-2</v>
      </c>
      <c r="L80" s="61">
        <v>396</v>
      </c>
      <c r="M80" s="60">
        <v>5.6000000000000001E-2</v>
      </c>
      <c r="N80" s="59">
        <v>9249</v>
      </c>
      <c r="O80" s="60">
        <v>9.1999999999999998E-2</v>
      </c>
      <c r="P80" s="59">
        <v>2004</v>
      </c>
      <c r="Q80" s="60">
        <v>5.7000000000000002E-2</v>
      </c>
      <c r="R80" s="59">
        <v>2249</v>
      </c>
      <c r="S80" s="60">
        <v>7.0999999999999994E-2</v>
      </c>
      <c r="T80" s="61">
        <v>537</v>
      </c>
      <c r="U80" s="60">
        <v>4.7E-2</v>
      </c>
      <c r="V80" s="61">
        <v>261</v>
      </c>
      <c r="W80" s="60">
        <v>5.8000000000000003E-2</v>
      </c>
      <c r="X80" s="59">
        <v>2537</v>
      </c>
      <c r="Y80" s="60">
        <v>6.7000000000000004E-2</v>
      </c>
      <c r="Z80" s="61">
        <v>83</v>
      </c>
      <c r="AA80" s="60">
        <v>2.3E-2</v>
      </c>
      <c r="AB80" s="59">
        <v>2268</v>
      </c>
      <c r="AC80" s="60">
        <v>8.5000000000000006E-2</v>
      </c>
      <c r="AD80" s="59">
        <v>4353</v>
      </c>
      <c r="AE80" s="60">
        <v>9.6000000000000002E-2</v>
      </c>
      <c r="AF80" s="59">
        <v>1110</v>
      </c>
      <c r="AG80" s="60">
        <v>7.0000000000000007E-2</v>
      </c>
      <c r="AH80" s="61">
        <v>967</v>
      </c>
      <c r="AI80" s="60">
        <v>5.5E-2</v>
      </c>
      <c r="AJ80" s="61">
        <v>835</v>
      </c>
      <c r="AK80" s="60">
        <v>5.1999999999999998E-2</v>
      </c>
      <c r="AL80" s="61">
        <v>461</v>
      </c>
      <c r="AM80" s="60">
        <v>5.7000000000000002E-2</v>
      </c>
      <c r="AN80" s="61">
        <v>312</v>
      </c>
      <c r="AO80" s="60">
        <v>4.8000000000000001E-2</v>
      </c>
      <c r="AP80" s="61">
        <v>763</v>
      </c>
      <c r="AQ80" s="60">
        <v>8.5000000000000006E-2</v>
      </c>
      <c r="AR80" s="59">
        <v>1612</v>
      </c>
      <c r="AS80" s="60">
        <v>5.8999999999999997E-2</v>
      </c>
      <c r="AT80" s="59">
        <v>2190</v>
      </c>
      <c r="AU80" s="60">
        <v>7.2999999999999995E-2</v>
      </c>
      <c r="AV80" s="61">
        <v>256</v>
      </c>
      <c r="AW80" s="60">
        <v>4.7E-2</v>
      </c>
      <c r="AX80" s="59">
        <v>1362</v>
      </c>
      <c r="AY80" s="60">
        <v>9.8000000000000004E-2</v>
      </c>
      <c r="AZ80" s="59">
        <v>1518</v>
      </c>
      <c r="BA80" s="60">
        <v>7.2999999999999995E-2</v>
      </c>
      <c r="BB80" s="59">
        <v>1554</v>
      </c>
      <c r="BC80" s="60">
        <v>5.6000000000000001E-2</v>
      </c>
      <c r="BD80" s="59">
        <v>1305</v>
      </c>
      <c r="BE80" s="60">
        <v>8.6999999999999994E-2</v>
      </c>
      <c r="BF80" s="61">
        <v>260</v>
      </c>
      <c r="BG80" s="60">
        <v>3.5999999999999997E-2</v>
      </c>
    </row>
    <row r="81" spans="1:59">
      <c r="A81" s="31" t="s">
        <v>221</v>
      </c>
      <c r="B81" s="59">
        <v>5354595</v>
      </c>
      <c r="C81" s="60">
        <v>4.7E-2</v>
      </c>
      <c r="D81" s="59">
        <v>124300</v>
      </c>
      <c r="E81" s="60">
        <v>3.4000000000000002E-2</v>
      </c>
      <c r="F81" s="61">
        <v>279</v>
      </c>
      <c r="G81" s="60">
        <v>2.1000000000000001E-2</v>
      </c>
      <c r="H81" s="61">
        <v>68</v>
      </c>
      <c r="I81" s="60">
        <v>1.4E-2</v>
      </c>
      <c r="J81" s="61">
        <v>291</v>
      </c>
      <c r="K81" s="60">
        <v>2.5000000000000001E-2</v>
      </c>
      <c r="L81" s="61">
        <v>154</v>
      </c>
      <c r="M81" s="60">
        <v>2.1999999999999999E-2</v>
      </c>
      <c r="N81" s="59">
        <v>2945</v>
      </c>
      <c r="O81" s="60">
        <v>2.9000000000000001E-2</v>
      </c>
      <c r="P81" s="61">
        <v>571</v>
      </c>
      <c r="Q81" s="60">
        <v>1.6E-2</v>
      </c>
      <c r="R81" s="61">
        <v>337</v>
      </c>
      <c r="S81" s="60">
        <v>1.0999999999999999E-2</v>
      </c>
      <c r="T81" s="61">
        <v>319</v>
      </c>
      <c r="U81" s="60">
        <v>2.8000000000000001E-2</v>
      </c>
      <c r="V81" s="61">
        <v>136</v>
      </c>
      <c r="W81" s="60">
        <v>0.03</v>
      </c>
      <c r="X81" s="61">
        <v>774</v>
      </c>
      <c r="Y81" s="60">
        <v>2.1000000000000001E-2</v>
      </c>
      <c r="Z81" s="61">
        <v>46</v>
      </c>
      <c r="AA81" s="60">
        <v>1.2999999999999999E-2</v>
      </c>
      <c r="AB81" s="61">
        <v>504</v>
      </c>
      <c r="AC81" s="60">
        <v>1.9E-2</v>
      </c>
      <c r="AD81" s="59">
        <v>1204</v>
      </c>
      <c r="AE81" s="60">
        <v>2.7E-2</v>
      </c>
      <c r="AF81" s="61">
        <v>319</v>
      </c>
      <c r="AG81" s="60">
        <v>0.02</v>
      </c>
      <c r="AH81" s="61">
        <v>198</v>
      </c>
      <c r="AI81" s="60">
        <v>1.0999999999999999E-2</v>
      </c>
      <c r="AJ81" s="61">
        <v>232</v>
      </c>
      <c r="AK81" s="60">
        <v>1.4E-2</v>
      </c>
      <c r="AL81" s="61">
        <v>141</v>
      </c>
      <c r="AM81" s="60">
        <v>1.7000000000000001E-2</v>
      </c>
      <c r="AN81" s="61">
        <v>92</v>
      </c>
      <c r="AO81" s="60">
        <v>1.4E-2</v>
      </c>
      <c r="AP81" s="61">
        <v>279</v>
      </c>
      <c r="AQ81" s="60">
        <v>3.1E-2</v>
      </c>
      <c r="AR81" s="61">
        <v>345</v>
      </c>
      <c r="AS81" s="60">
        <v>1.2999999999999999E-2</v>
      </c>
      <c r="AT81" s="61">
        <v>455</v>
      </c>
      <c r="AU81" s="60">
        <v>1.4999999999999999E-2</v>
      </c>
      <c r="AV81" s="61">
        <v>174</v>
      </c>
      <c r="AW81" s="60">
        <v>3.2000000000000001E-2</v>
      </c>
      <c r="AX81" s="61">
        <v>383</v>
      </c>
      <c r="AY81" s="60">
        <v>2.8000000000000001E-2</v>
      </c>
      <c r="AZ81" s="61">
        <v>509</v>
      </c>
      <c r="BA81" s="60">
        <v>2.5000000000000001E-2</v>
      </c>
      <c r="BB81" s="61">
        <v>301</v>
      </c>
      <c r="BC81" s="60">
        <v>1.0999999999999999E-2</v>
      </c>
      <c r="BD81" s="61">
        <v>305</v>
      </c>
      <c r="BE81" s="60">
        <v>0.02</v>
      </c>
      <c r="BF81" s="61">
        <v>68</v>
      </c>
      <c r="BG81" s="60">
        <v>8.9999999999999993E-3</v>
      </c>
    </row>
    <row r="82" spans="1:59">
      <c r="A82" s="31" t="s">
        <v>222</v>
      </c>
      <c r="B82" s="59">
        <v>5156369</v>
      </c>
      <c r="C82" s="60">
        <v>4.4999999999999998E-2</v>
      </c>
      <c r="D82" s="59">
        <v>114075</v>
      </c>
      <c r="E82" s="60">
        <v>3.1E-2</v>
      </c>
      <c r="F82" s="61">
        <v>249</v>
      </c>
      <c r="G82" s="60">
        <v>1.9E-2</v>
      </c>
      <c r="H82" s="61">
        <v>28</v>
      </c>
      <c r="I82" s="60">
        <v>6.0000000000000001E-3</v>
      </c>
      <c r="J82" s="61">
        <v>129</v>
      </c>
      <c r="K82" s="60">
        <v>1.0999999999999999E-2</v>
      </c>
      <c r="L82" s="61">
        <v>173</v>
      </c>
      <c r="M82" s="60">
        <v>2.4E-2</v>
      </c>
      <c r="N82" s="59">
        <v>2701</v>
      </c>
      <c r="O82" s="60">
        <v>2.7E-2</v>
      </c>
      <c r="P82" s="61">
        <v>378</v>
      </c>
      <c r="Q82" s="60">
        <v>1.0999999999999999E-2</v>
      </c>
      <c r="R82" s="61">
        <v>473</v>
      </c>
      <c r="S82" s="60">
        <v>1.4999999999999999E-2</v>
      </c>
      <c r="T82" s="61">
        <v>50</v>
      </c>
      <c r="U82" s="60">
        <v>4.0000000000000001E-3</v>
      </c>
      <c r="V82" s="61">
        <v>35</v>
      </c>
      <c r="W82" s="60">
        <v>8.0000000000000002E-3</v>
      </c>
      <c r="X82" s="61">
        <v>360</v>
      </c>
      <c r="Y82" s="60">
        <v>0.01</v>
      </c>
      <c r="Z82" s="61">
        <v>69</v>
      </c>
      <c r="AA82" s="60">
        <v>1.9E-2</v>
      </c>
      <c r="AB82" s="61">
        <v>449</v>
      </c>
      <c r="AC82" s="60">
        <v>1.7000000000000001E-2</v>
      </c>
      <c r="AD82" s="59">
        <v>1157</v>
      </c>
      <c r="AE82" s="60">
        <v>2.5999999999999999E-2</v>
      </c>
      <c r="AF82" s="61">
        <v>178</v>
      </c>
      <c r="AG82" s="60">
        <v>1.0999999999999999E-2</v>
      </c>
      <c r="AH82" s="61">
        <v>245</v>
      </c>
      <c r="AI82" s="60">
        <v>1.4E-2</v>
      </c>
      <c r="AJ82" s="61">
        <v>371</v>
      </c>
      <c r="AK82" s="60">
        <v>2.3E-2</v>
      </c>
      <c r="AL82" s="61">
        <v>56</v>
      </c>
      <c r="AM82" s="60">
        <v>7.0000000000000001E-3</v>
      </c>
      <c r="AN82" s="61">
        <v>56</v>
      </c>
      <c r="AO82" s="60">
        <v>8.9999999999999993E-3</v>
      </c>
      <c r="AP82" s="61">
        <v>135</v>
      </c>
      <c r="AQ82" s="60">
        <v>1.4999999999999999E-2</v>
      </c>
      <c r="AR82" s="61">
        <v>346</v>
      </c>
      <c r="AS82" s="60">
        <v>1.2999999999999999E-2</v>
      </c>
      <c r="AT82" s="61">
        <v>389</v>
      </c>
      <c r="AU82" s="60">
        <v>1.2999999999999999E-2</v>
      </c>
      <c r="AV82" s="61">
        <v>29</v>
      </c>
      <c r="AW82" s="60">
        <v>5.0000000000000001E-3</v>
      </c>
      <c r="AX82" s="61">
        <v>179</v>
      </c>
      <c r="AY82" s="60">
        <v>1.2999999999999999E-2</v>
      </c>
      <c r="AZ82" s="61">
        <v>445</v>
      </c>
      <c r="BA82" s="60">
        <v>2.1999999999999999E-2</v>
      </c>
      <c r="BB82" s="61">
        <v>337</v>
      </c>
      <c r="BC82" s="60">
        <v>1.2E-2</v>
      </c>
      <c r="BD82" s="61">
        <v>185</v>
      </c>
      <c r="BE82" s="60">
        <v>1.2E-2</v>
      </c>
      <c r="BF82" s="61">
        <v>62</v>
      </c>
      <c r="BG82" s="60">
        <v>8.9999999999999993E-3</v>
      </c>
    </row>
    <row r="83" spans="1:59">
      <c r="A83" s="31" t="s">
        <v>223</v>
      </c>
      <c r="B83" s="59">
        <v>52762</v>
      </c>
      <c r="C83" s="24" t="s">
        <v>171</v>
      </c>
      <c r="D83" s="59">
        <v>46291</v>
      </c>
      <c r="E83" s="24" t="s">
        <v>171</v>
      </c>
      <c r="F83" s="59">
        <v>40658</v>
      </c>
      <c r="G83" s="24" t="s">
        <v>171</v>
      </c>
      <c r="H83" s="59">
        <v>32478</v>
      </c>
      <c r="I83" s="24" t="s">
        <v>171</v>
      </c>
      <c r="J83" s="59">
        <v>36498</v>
      </c>
      <c r="K83" s="24" t="s">
        <v>171</v>
      </c>
      <c r="L83" s="59">
        <v>37985</v>
      </c>
      <c r="M83" s="24" t="s">
        <v>171</v>
      </c>
      <c r="N83" s="59">
        <v>44321</v>
      </c>
      <c r="O83" s="24" t="s">
        <v>171</v>
      </c>
      <c r="P83" s="59">
        <v>37440</v>
      </c>
      <c r="Q83" s="24" t="s">
        <v>171</v>
      </c>
      <c r="R83" s="59">
        <v>37845</v>
      </c>
      <c r="S83" s="24" t="s">
        <v>171</v>
      </c>
      <c r="T83" s="59">
        <v>38621</v>
      </c>
      <c r="U83" s="24" t="s">
        <v>171</v>
      </c>
      <c r="V83" s="59">
        <v>36711</v>
      </c>
      <c r="W83" s="24" t="s">
        <v>171</v>
      </c>
      <c r="X83" s="59">
        <v>38352</v>
      </c>
      <c r="Y83" s="24" t="s">
        <v>171</v>
      </c>
      <c r="Z83" s="59">
        <v>32255</v>
      </c>
      <c r="AA83" s="24" t="s">
        <v>171</v>
      </c>
      <c r="AB83" s="59">
        <v>41768</v>
      </c>
      <c r="AC83" s="24" t="s">
        <v>171</v>
      </c>
      <c r="AD83" s="59">
        <v>47371</v>
      </c>
      <c r="AE83" s="24" t="s">
        <v>171</v>
      </c>
      <c r="AF83" s="59">
        <v>36826</v>
      </c>
      <c r="AG83" s="24" t="s">
        <v>171</v>
      </c>
      <c r="AH83" s="59">
        <v>35230</v>
      </c>
      <c r="AI83" s="24" t="s">
        <v>171</v>
      </c>
      <c r="AJ83" s="59">
        <v>38653</v>
      </c>
      <c r="AK83" s="24" t="s">
        <v>171</v>
      </c>
      <c r="AL83" s="59">
        <v>38063</v>
      </c>
      <c r="AM83" s="24" t="s">
        <v>171</v>
      </c>
      <c r="AN83" s="59">
        <v>36165</v>
      </c>
      <c r="AO83" s="24" t="s">
        <v>171</v>
      </c>
      <c r="AP83" s="59">
        <v>43332</v>
      </c>
      <c r="AQ83" s="24" t="s">
        <v>171</v>
      </c>
      <c r="AR83" s="59">
        <v>37128</v>
      </c>
      <c r="AS83" s="24" t="s">
        <v>171</v>
      </c>
      <c r="AT83" s="59">
        <v>36788</v>
      </c>
      <c r="AU83" s="24" t="s">
        <v>171</v>
      </c>
      <c r="AV83" s="59">
        <v>40719</v>
      </c>
      <c r="AW83" s="24" t="s">
        <v>171</v>
      </c>
      <c r="AX83" s="59">
        <v>41103</v>
      </c>
      <c r="AY83" s="24" t="s">
        <v>171</v>
      </c>
      <c r="AZ83" s="59">
        <v>34497</v>
      </c>
      <c r="BA83" s="24" t="s">
        <v>171</v>
      </c>
      <c r="BB83" s="59">
        <v>33464</v>
      </c>
      <c r="BC83" s="24" t="s">
        <v>171</v>
      </c>
      <c r="BD83" s="59">
        <v>40375</v>
      </c>
      <c r="BE83" s="24" t="s">
        <v>171</v>
      </c>
      <c r="BF83" s="59">
        <v>38950</v>
      </c>
      <c r="BG83" s="24" t="s">
        <v>171</v>
      </c>
    </row>
    <row r="84" spans="1:59">
      <c r="A84" s="31" t="s">
        <v>224</v>
      </c>
      <c r="B84" s="59">
        <v>72555</v>
      </c>
      <c r="C84" s="24" t="s">
        <v>171</v>
      </c>
      <c r="D84" s="59">
        <v>63298</v>
      </c>
      <c r="E84" s="24" t="s">
        <v>171</v>
      </c>
      <c r="F84" s="59">
        <v>52064</v>
      </c>
      <c r="G84" s="24" t="s">
        <v>171</v>
      </c>
      <c r="H84" s="59">
        <v>42770</v>
      </c>
      <c r="I84" s="24" t="s">
        <v>171</v>
      </c>
      <c r="J84" s="59">
        <v>47715</v>
      </c>
      <c r="K84" s="24" t="s">
        <v>171</v>
      </c>
      <c r="L84" s="59">
        <v>59068</v>
      </c>
      <c r="M84" s="24" t="s">
        <v>171</v>
      </c>
      <c r="N84" s="59">
        <v>60811</v>
      </c>
      <c r="O84" s="24" t="s">
        <v>171</v>
      </c>
      <c r="P84" s="59">
        <v>48819</v>
      </c>
      <c r="Q84" s="24" t="s">
        <v>171</v>
      </c>
      <c r="R84" s="59">
        <v>49940</v>
      </c>
      <c r="S84" s="24" t="s">
        <v>171</v>
      </c>
      <c r="T84" s="59">
        <v>48078</v>
      </c>
      <c r="U84" s="24" t="s">
        <v>171</v>
      </c>
      <c r="V84" s="59">
        <v>47595</v>
      </c>
      <c r="W84" s="24" t="s">
        <v>171</v>
      </c>
      <c r="X84" s="59">
        <v>49294</v>
      </c>
      <c r="Y84" s="24" t="s">
        <v>171</v>
      </c>
      <c r="Z84" s="59">
        <v>44381</v>
      </c>
      <c r="AA84" s="24" t="s">
        <v>171</v>
      </c>
      <c r="AB84" s="59">
        <v>55052</v>
      </c>
      <c r="AC84" s="24" t="s">
        <v>171</v>
      </c>
      <c r="AD84" s="59">
        <v>62836</v>
      </c>
      <c r="AE84" s="24" t="s">
        <v>171</v>
      </c>
      <c r="AF84" s="59">
        <v>49161</v>
      </c>
      <c r="AG84" s="24" t="s">
        <v>171</v>
      </c>
      <c r="AH84" s="59">
        <v>46272</v>
      </c>
      <c r="AI84" s="24" t="s">
        <v>171</v>
      </c>
      <c r="AJ84" s="59">
        <v>53664</v>
      </c>
      <c r="AK84" s="24" t="s">
        <v>171</v>
      </c>
      <c r="AL84" s="59">
        <v>48240</v>
      </c>
      <c r="AM84" s="24" t="s">
        <v>171</v>
      </c>
      <c r="AN84" s="59">
        <v>44555</v>
      </c>
      <c r="AO84" s="24" t="s">
        <v>171</v>
      </c>
      <c r="AP84" s="59">
        <v>54553</v>
      </c>
      <c r="AQ84" s="24" t="s">
        <v>171</v>
      </c>
      <c r="AR84" s="59">
        <v>47655</v>
      </c>
      <c r="AS84" s="24" t="s">
        <v>171</v>
      </c>
      <c r="AT84" s="59">
        <v>48962</v>
      </c>
      <c r="AU84" s="24" t="s">
        <v>171</v>
      </c>
      <c r="AV84" s="59">
        <v>48252</v>
      </c>
      <c r="AW84" s="24" t="s">
        <v>171</v>
      </c>
      <c r="AX84" s="59">
        <v>55893</v>
      </c>
      <c r="AY84" s="24" t="s">
        <v>171</v>
      </c>
      <c r="AZ84" s="59">
        <v>51787</v>
      </c>
      <c r="BA84" s="24" t="s">
        <v>171</v>
      </c>
      <c r="BB84" s="59">
        <v>47059</v>
      </c>
      <c r="BC84" s="24" t="s">
        <v>171</v>
      </c>
      <c r="BD84" s="59">
        <v>53282</v>
      </c>
      <c r="BE84" s="24" t="s">
        <v>171</v>
      </c>
      <c r="BF84" s="59">
        <v>47026</v>
      </c>
      <c r="BG84" s="24" t="s">
        <v>171</v>
      </c>
    </row>
    <row r="85" spans="1:59">
      <c r="A85" s="31" t="s">
        <v>162</v>
      </c>
      <c r="B85" s="24" t="s">
        <v>162</v>
      </c>
      <c r="C85" s="24" t="s">
        <v>162</v>
      </c>
      <c r="D85" s="24" t="s">
        <v>162</v>
      </c>
      <c r="E85" s="24" t="s">
        <v>162</v>
      </c>
      <c r="F85" s="24" t="s">
        <v>162</v>
      </c>
      <c r="G85" s="24" t="s">
        <v>162</v>
      </c>
      <c r="H85" s="24" t="s">
        <v>162</v>
      </c>
      <c r="I85" s="24" t="s">
        <v>162</v>
      </c>
      <c r="J85" s="24" t="s">
        <v>162</v>
      </c>
      <c r="K85" s="24" t="s">
        <v>162</v>
      </c>
      <c r="L85" s="24" t="s">
        <v>162</v>
      </c>
      <c r="M85" s="24" t="s">
        <v>162</v>
      </c>
      <c r="N85" s="24" t="s">
        <v>162</v>
      </c>
      <c r="O85" s="24" t="s">
        <v>162</v>
      </c>
      <c r="P85" s="24" t="s">
        <v>162</v>
      </c>
      <c r="Q85" s="24" t="s">
        <v>162</v>
      </c>
      <c r="R85" s="24" t="s">
        <v>162</v>
      </c>
      <c r="S85" s="24" t="s">
        <v>162</v>
      </c>
      <c r="T85" s="24" t="s">
        <v>162</v>
      </c>
      <c r="U85" s="24" t="s">
        <v>162</v>
      </c>
      <c r="V85" s="24" t="s">
        <v>162</v>
      </c>
      <c r="W85" s="24" t="s">
        <v>162</v>
      </c>
      <c r="X85" s="24" t="s">
        <v>162</v>
      </c>
      <c r="Y85" s="24" t="s">
        <v>162</v>
      </c>
      <c r="Z85" s="24" t="s">
        <v>162</v>
      </c>
      <c r="AA85" s="24" t="s">
        <v>162</v>
      </c>
      <c r="AB85" s="24" t="s">
        <v>162</v>
      </c>
      <c r="AC85" s="24" t="s">
        <v>162</v>
      </c>
      <c r="AD85" s="24" t="s">
        <v>162</v>
      </c>
      <c r="AE85" s="24" t="s">
        <v>162</v>
      </c>
      <c r="AF85" s="24" t="s">
        <v>162</v>
      </c>
      <c r="AG85" s="24" t="s">
        <v>162</v>
      </c>
      <c r="AH85" s="24" t="s">
        <v>162</v>
      </c>
      <c r="AI85" s="24" t="s">
        <v>162</v>
      </c>
      <c r="AJ85" s="24" t="s">
        <v>162</v>
      </c>
      <c r="AK85" s="24" t="s">
        <v>162</v>
      </c>
      <c r="AL85" s="24" t="s">
        <v>162</v>
      </c>
      <c r="AM85" s="24" t="s">
        <v>162</v>
      </c>
      <c r="AN85" s="24" t="s">
        <v>162</v>
      </c>
      <c r="AO85" s="24" t="s">
        <v>162</v>
      </c>
      <c r="AP85" s="24" t="s">
        <v>162</v>
      </c>
      <c r="AQ85" s="24" t="s">
        <v>162</v>
      </c>
      <c r="AR85" s="24" t="s">
        <v>162</v>
      </c>
      <c r="AS85" s="24" t="s">
        <v>162</v>
      </c>
      <c r="AT85" s="24" t="s">
        <v>162</v>
      </c>
      <c r="AU85" s="24" t="s">
        <v>162</v>
      </c>
      <c r="AV85" s="24" t="s">
        <v>162</v>
      </c>
      <c r="AW85" s="24" t="s">
        <v>162</v>
      </c>
      <c r="AX85" s="24" t="s">
        <v>162</v>
      </c>
      <c r="AY85" s="24" t="s">
        <v>162</v>
      </c>
      <c r="AZ85" s="24" t="s">
        <v>162</v>
      </c>
      <c r="BA85" s="24" t="s">
        <v>162</v>
      </c>
      <c r="BB85" s="24" t="s">
        <v>162</v>
      </c>
      <c r="BC85" s="24" t="s">
        <v>162</v>
      </c>
      <c r="BD85" s="24" t="s">
        <v>162</v>
      </c>
      <c r="BE85" s="24" t="s">
        <v>162</v>
      </c>
      <c r="BF85" s="24" t="s">
        <v>162</v>
      </c>
      <c r="BG85" s="24" t="s">
        <v>162</v>
      </c>
    </row>
    <row r="86" spans="1:59">
      <c r="A86" s="31" t="s">
        <v>225</v>
      </c>
      <c r="B86" s="59">
        <v>90888685</v>
      </c>
      <c r="C86" s="60">
        <v>0.79200000000000004</v>
      </c>
      <c r="D86" s="59">
        <v>2877456</v>
      </c>
      <c r="E86" s="60">
        <v>0.78500000000000003</v>
      </c>
      <c r="F86" s="59">
        <v>10271</v>
      </c>
      <c r="G86" s="60">
        <v>0.76800000000000002</v>
      </c>
      <c r="H86" s="59">
        <v>3214</v>
      </c>
      <c r="I86" s="60">
        <v>0.66700000000000004</v>
      </c>
      <c r="J86" s="59">
        <v>8191</v>
      </c>
      <c r="K86" s="60">
        <v>0.69299999999999995</v>
      </c>
      <c r="L86" s="59">
        <v>5250</v>
      </c>
      <c r="M86" s="60">
        <v>0.74099999999999999</v>
      </c>
      <c r="N86" s="59">
        <v>77686</v>
      </c>
      <c r="O86" s="60">
        <v>0.77</v>
      </c>
      <c r="P86" s="59">
        <v>25338</v>
      </c>
      <c r="Q86" s="60">
        <v>0.72399999999999998</v>
      </c>
      <c r="R86" s="59">
        <v>23188</v>
      </c>
      <c r="S86" s="60">
        <v>0.73599999999999999</v>
      </c>
      <c r="T86" s="59">
        <v>7458</v>
      </c>
      <c r="U86" s="60">
        <v>0.65400000000000003</v>
      </c>
      <c r="V86" s="59">
        <v>2934</v>
      </c>
      <c r="W86" s="60">
        <v>0.65700000000000003</v>
      </c>
      <c r="X86" s="59">
        <v>27614</v>
      </c>
      <c r="Y86" s="60">
        <v>0.73299999999999998</v>
      </c>
      <c r="Z86" s="59">
        <v>2492</v>
      </c>
      <c r="AA86" s="60">
        <v>0.68</v>
      </c>
      <c r="AB86" s="59">
        <v>18481</v>
      </c>
      <c r="AC86" s="60">
        <v>0.69299999999999995</v>
      </c>
      <c r="AD86" s="59">
        <v>31551</v>
      </c>
      <c r="AE86" s="60">
        <v>0.69799999999999995</v>
      </c>
      <c r="AF86" s="59">
        <v>12046</v>
      </c>
      <c r="AG86" s="60">
        <v>0.76400000000000001</v>
      </c>
      <c r="AH86" s="59">
        <v>12136</v>
      </c>
      <c r="AI86" s="60">
        <v>0.69399999999999995</v>
      </c>
      <c r="AJ86" s="59">
        <v>10770</v>
      </c>
      <c r="AK86" s="60">
        <v>0.67200000000000004</v>
      </c>
      <c r="AL86" s="59">
        <v>5678</v>
      </c>
      <c r="AM86" s="60">
        <v>0.70299999999999996</v>
      </c>
      <c r="AN86" s="59">
        <v>4326</v>
      </c>
      <c r="AO86" s="60">
        <v>0.66</v>
      </c>
      <c r="AP86" s="59">
        <v>5736</v>
      </c>
      <c r="AQ86" s="60">
        <v>0.64200000000000002</v>
      </c>
      <c r="AR86" s="59">
        <v>18839</v>
      </c>
      <c r="AS86" s="60">
        <v>0.69199999999999995</v>
      </c>
      <c r="AT86" s="59">
        <v>21688</v>
      </c>
      <c r="AU86" s="60">
        <v>0.72099999999999997</v>
      </c>
      <c r="AV86" s="59">
        <v>3825</v>
      </c>
      <c r="AW86" s="60">
        <v>0.70099999999999996</v>
      </c>
      <c r="AX86" s="59">
        <v>9170</v>
      </c>
      <c r="AY86" s="60">
        <v>0.65900000000000003</v>
      </c>
      <c r="AZ86" s="59">
        <v>16916</v>
      </c>
      <c r="BA86" s="60">
        <v>0.81899999999999995</v>
      </c>
      <c r="BB86" s="59">
        <v>19619</v>
      </c>
      <c r="BC86" s="60">
        <v>0.70199999999999996</v>
      </c>
      <c r="BD86" s="59">
        <v>10712</v>
      </c>
      <c r="BE86" s="60">
        <v>0.71599999999999997</v>
      </c>
      <c r="BF86" s="59">
        <v>4933</v>
      </c>
      <c r="BG86" s="60">
        <v>0.68600000000000005</v>
      </c>
    </row>
    <row r="87" spans="1:59">
      <c r="A87" s="31" t="s">
        <v>226</v>
      </c>
      <c r="B87" s="59">
        <v>73702</v>
      </c>
      <c r="C87" s="24" t="s">
        <v>171</v>
      </c>
      <c r="D87" s="59">
        <v>63640</v>
      </c>
      <c r="E87" s="24" t="s">
        <v>171</v>
      </c>
      <c r="F87" s="59">
        <v>53647</v>
      </c>
      <c r="G87" s="24" t="s">
        <v>171</v>
      </c>
      <c r="H87" s="59">
        <v>41372</v>
      </c>
      <c r="I87" s="24" t="s">
        <v>171</v>
      </c>
      <c r="J87" s="59">
        <v>48458</v>
      </c>
      <c r="K87" s="24" t="s">
        <v>171</v>
      </c>
      <c r="L87" s="59">
        <v>45409</v>
      </c>
      <c r="M87" s="24" t="s">
        <v>171</v>
      </c>
      <c r="N87" s="59">
        <v>59044</v>
      </c>
      <c r="O87" s="24" t="s">
        <v>171</v>
      </c>
      <c r="P87" s="59">
        <v>49059</v>
      </c>
      <c r="Q87" s="24" t="s">
        <v>171</v>
      </c>
      <c r="R87" s="59">
        <v>51515</v>
      </c>
      <c r="S87" s="24" t="s">
        <v>171</v>
      </c>
      <c r="T87" s="59">
        <v>47677</v>
      </c>
      <c r="U87" s="24" t="s">
        <v>171</v>
      </c>
      <c r="V87" s="59">
        <v>43980</v>
      </c>
      <c r="W87" s="24" t="s">
        <v>171</v>
      </c>
      <c r="X87" s="59">
        <v>51008</v>
      </c>
      <c r="Y87" s="24" t="s">
        <v>171</v>
      </c>
      <c r="Z87" s="59">
        <v>48646</v>
      </c>
      <c r="AA87" s="24" t="s">
        <v>171</v>
      </c>
      <c r="AB87" s="59">
        <v>54237</v>
      </c>
      <c r="AC87" s="24" t="s">
        <v>171</v>
      </c>
      <c r="AD87" s="59">
        <v>58235</v>
      </c>
      <c r="AE87" s="24" t="s">
        <v>171</v>
      </c>
      <c r="AF87" s="59">
        <v>45409</v>
      </c>
      <c r="AG87" s="24" t="s">
        <v>171</v>
      </c>
      <c r="AH87" s="59">
        <v>48704</v>
      </c>
      <c r="AI87" s="24" t="s">
        <v>171</v>
      </c>
      <c r="AJ87" s="59">
        <v>47190</v>
      </c>
      <c r="AK87" s="24" t="s">
        <v>171</v>
      </c>
      <c r="AL87" s="59">
        <v>50377</v>
      </c>
      <c r="AM87" s="24" t="s">
        <v>171</v>
      </c>
      <c r="AN87" s="59">
        <v>47322</v>
      </c>
      <c r="AO87" s="24" t="s">
        <v>171</v>
      </c>
      <c r="AP87" s="59">
        <v>51320</v>
      </c>
      <c r="AQ87" s="24" t="s">
        <v>171</v>
      </c>
      <c r="AR87" s="59">
        <v>49031</v>
      </c>
      <c r="AS87" s="24" t="s">
        <v>171</v>
      </c>
      <c r="AT87" s="59">
        <v>51930</v>
      </c>
      <c r="AU87" s="24" t="s">
        <v>171</v>
      </c>
      <c r="AV87" s="59">
        <v>50315</v>
      </c>
      <c r="AW87" s="24" t="s">
        <v>171</v>
      </c>
      <c r="AX87" s="59">
        <v>49253</v>
      </c>
      <c r="AY87" s="24" t="s">
        <v>171</v>
      </c>
      <c r="AZ87" s="59">
        <v>47287</v>
      </c>
      <c r="BA87" s="24" t="s">
        <v>171</v>
      </c>
      <c r="BB87" s="59">
        <v>47035</v>
      </c>
      <c r="BC87" s="24" t="s">
        <v>171</v>
      </c>
      <c r="BD87" s="59">
        <v>57981</v>
      </c>
      <c r="BE87" s="24" t="s">
        <v>171</v>
      </c>
      <c r="BF87" s="59">
        <v>48551</v>
      </c>
      <c r="BG87" s="24" t="s">
        <v>171</v>
      </c>
    </row>
    <row r="88" spans="1:59">
      <c r="A88" s="31" t="s">
        <v>227</v>
      </c>
      <c r="B88" s="59">
        <v>32005143</v>
      </c>
      <c r="C88" s="60">
        <v>0.27900000000000003</v>
      </c>
      <c r="D88" s="59">
        <v>1050385</v>
      </c>
      <c r="E88" s="60">
        <v>0.28699999999999998</v>
      </c>
      <c r="F88" s="59">
        <v>4291</v>
      </c>
      <c r="G88" s="60">
        <v>0.32100000000000001</v>
      </c>
      <c r="H88" s="59">
        <v>2144</v>
      </c>
      <c r="I88" s="60">
        <v>0.44500000000000001</v>
      </c>
      <c r="J88" s="59">
        <v>4482</v>
      </c>
      <c r="K88" s="60">
        <v>0.379</v>
      </c>
      <c r="L88" s="59">
        <v>2772</v>
      </c>
      <c r="M88" s="60">
        <v>0.39100000000000001</v>
      </c>
      <c r="N88" s="59">
        <v>32539</v>
      </c>
      <c r="O88" s="60">
        <v>0.32200000000000001</v>
      </c>
      <c r="P88" s="59">
        <v>13258</v>
      </c>
      <c r="Q88" s="60">
        <v>0.379</v>
      </c>
      <c r="R88" s="59">
        <v>10827</v>
      </c>
      <c r="S88" s="60">
        <v>0.34399999999999997</v>
      </c>
      <c r="T88" s="59">
        <v>4897</v>
      </c>
      <c r="U88" s="60">
        <v>0.43</v>
      </c>
      <c r="V88" s="59">
        <v>1957</v>
      </c>
      <c r="W88" s="60">
        <v>0.438</v>
      </c>
      <c r="X88" s="59">
        <v>13365</v>
      </c>
      <c r="Y88" s="60">
        <v>0.35499999999999998</v>
      </c>
      <c r="Z88" s="59">
        <v>1474</v>
      </c>
      <c r="AA88" s="60">
        <v>0.40200000000000002</v>
      </c>
      <c r="AB88" s="59">
        <v>10903</v>
      </c>
      <c r="AC88" s="60">
        <v>0.40899999999999997</v>
      </c>
      <c r="AD88" s="59">
        <v>18821</v>
      </c>
      <c r="AE88" s="60">
        <v>0.41699999999999998</v>
      </c>
      <c r="AF88" s="59">
        <v>5019</v>
      </c>
      <c r="AG88" s="60">
        <v>0.318</v>
      </c>
      <c r="AH88" s="59">
        <v>7015</v>
      </c>
      <c r="AI88" s="60">
        <v>0.40100000000000002</v>
      </c>
      <c r="AJ88" s="59">
        <v>6839</v>
      </c>
      <c r="AK88" s="60">
        <v>0.42699999999999999</v>
      </c>
      <c r="AL88" s="59">
        <v>3503</v>
      </c>
      <c r="AM88" s="60">
        <v>0.433</v>
      </c>
      <c r="AN88" s="59">
        <v>2800</v>
      </c>
      <c r="AO88" s="60">
        <v>0.42699999999999999</v>
      </c>
      <c r="AP88" s="59">
        <v>4068</v>
      </c>
      <c r="AQ88" s="60">
        <v>0.45500000000000002</v>
      </c>
      <c r="AR88" s="59">
        <v>10200</v>
      </c>
      <c r="AS88" s="60">
        <v>0.375</v>
      </c>
      <c r="AT88" s="59">
        <v>10905</v>
      </c>
      <c r="AU88" s="60">
        <v>0.36299999999999999</v>
      </c>
      <c r="AV88" s="59">
        <v>1967</v>
      </c>
      <c r="AW88" s="60">
        <v>0.36099999999999999</v>
      </c>
      <c r="AX88" s="59">
        <v>6404</v>
      </c>
      <c r="AY88" s="60">
        <v>0.46</v>
      </c>
      <c r="AZ88" s="59">
        <v>4872</v>
      </c>
      <c r="BA88" s="60">
        <v>0.23599999999999999</v>
      </c>
      <c r="BB88" s="59">
        <v>11037</v>
      </c>
      <c r="BC88" s="60">
        <v>0.39500000000000002</v>
      </c>
      <c r="BD88" s="59">
        <v>5375</v>
      </c>
      <c r="BE88" s="60">
        <v>0.35899999999999999</v>
      </c>
      <c r="BF88" s="59">
        <v>3037</v>
      </c>
      <c r="BG88" s="60">
        <v>0.42199999999999999</v>
      </c>
    </row>
    <row r="89" spans="1:59">
      <c r="A89" s="31" t="s">
        <v>228</v>
      </c>
      <c r="B89" s="59">
        <v>16213</v>
      </c>
      <c r="C89" s="24" t="s">
        <v>171</v>
      </c>
      <c r="D89" s="59">
        <v>16037</v>
      </c>
      <c r="E89" s="24" t="s">
        <v>171</v>
      </c>
      <c r="F89" s="59">
        <v>16472</v>
      </c>
      <c r="G89" s="24" t="s">
        <v>171</v>
      </c>
      <c r="H89" s="59">
        <v>15388</v>
      </c>
      <c r="I89" s="24" t="s">
        <v>171</v>
      </c>
      <c r="J89" s="59">
        <v>14499</v>
      </c>
      <c r="K89" s="24" t="s">
        <v>171</v>
      </c>
      <c r="L89" s="59">
        <v>16365</v>
      </c>
      <c r="M89" s="24" t="s">
        <v>171</v>
      </c>
      <c r="N89" s="59">
        <v>16370</v>
      </c>
      <c r="O89" s="24" t="s">
        <v>171</v>
      </c>
      <c r="P89" s="59">
        <v>15187</v>
      </c>
      <c r="Q89" s="24" t="s">
        <v>171</v>
      </c>
      <c r="R89" s="59">
        <v>15443</v>
      </c>
      <c r="S89" s="24" t="s">
        <v>171</v>
      </c>
      <c r="T89" s="59">
        <v>16798</v>
      </c>
      <c r="U89" s="24" t="s">
        <v>171</v>
      </c>
      <c r="V89" s="59">
        <v>15854</v>
      </c>
      <c r="W89" s="24" t="s">
        <v>171</v>
      </c>
      <c r="X89" s="59">
        <v>15645</v>
      </c>
      <c r="Y89" s="24" t="s">
        <v>171</v>
      </c>
      <c r="Z89" s="59">
        <v>13682</v>
      </c>
      <c r="AA89" s="24" t="s">
        <v>171</v>
      </c>
      <c r="AB89" s="59">
        <v>16835</v>
      </c>
      <c r="AC89" s="24" t="s">
        <v>171</v>
      </c>
      <c r="AD89" s="59">
        <v>17647</v>
      </c>
      <c r="AE89" s="24" t="s">
        <v>171</v>
      </c>
      <c r="AF89" s="59">
        <v>15367</v>
      </c>
      <c r="AG89" s="24" t="s">
        <v>171</v>
      </c>
      <c r="AH89" s="59">
        <v>15227</v>
      </c>
      <c r="AI89" s="24" t="s">
        <v>171</v>
      </c>
      <c r="AJ89" s="59">
        <v>17219</v>
      </c>
      <c r="AK89" s="24" t="s">
        <v>171</v>
      </c>
      <c r="AL89" s="59">
        <v>14297</v>
      </c>
      <c r="AM89" s="24" t="s">
        <v>171</v>
      </c>
      <c r="AN89" s="59">
        <v>15063</v>
      </c>
      <c r="AO89" s="24" t="s">
        <v>171</v>
      </c>
      <c r="AP89" s="59">
        <v>17389</v>
      </c>
      <c r="AQ89" s="24" t="s">
        <v>171</v>
      </c>
      <c r="AR89" s="59">
        <v>15946</v>
      </c>
      <c r="AS89" s="24" t="s">
        <v>171</v>
      </c>
      <c r="AT89" s="59">
        <v>15160</v>
      </c>
      <c r="AU89" s="24" t="s">
        <v>171</v>
      </c>
      <c r="AV89" s="59">
        <v>15716</v>
      </c>
      <c r="AW89" s="24" t="s">
        <v>171</v>
      </c>
      <c r="AX89" s="59">
        <v>18552</v>
      </c>
      <c r="AY89" s="24" t="s">
        <v>171</v>
      </c>
      <c r="AZ89" s="59">
        <v>17077</v>
      </c>
      <c r="BA89" s="24" t="s">
        <v>171</v>
      </c>
      <c r="BB89" s="59">
        <v>14567</v>
      </c>
      <c r="BC89" s="24" t="s">
        <v>171</v>
      </c>
      <c r="BD89" s="59">
        <v>15277</v>
      </c>
      <c r="BE89" s="24" t="s">
        <v>171</v>
      </c>
      <c r="BF89" s="59">
        <v>15236</v>
      </c>
      <c r="BG89" s="24" t="s">
        <v>171</v>
      </c>
    </row>
    <row r="90" spans="1:59">
      <c r="A90" s="31" t="s">
        <v>229</v>
      </c>
      <c r="B90" s="59">
        <v>20126376</v>
      </c>
      <c r="C90" s="60">
        <v>0.17499999999999999</v>
      </c>
      <c r="D90" s="59">
        <v>657861</v>
      </c>
      <c r="E90" s="60">
        <v>0.18</v>
      </c>
      <c r="F90" s="59">
        <v>2122</v>
      </c>
      <c r="G90" s="60">
        <v>0.159</v>
      </c>
      <c r="H90" s="61">
        <v>974</v>
      </c>
      <c r="I90" s="60">
        <v>0.20200000000000001</v>
      </c>
      <c r="J90" s="59">
        <v>2737</v>
      </c>
      <c r="K90" s="60">
        <v>0.23200000000000001</v>
      </c>
      <c r="L90" s="59">
        <v>1345</v>
      </c>
      <c r="M90" s="60">
        <v>0.19</v>
      </c>
      <c r="N90" s="59">
        <v>18790</v>
      </c>
      <c r="O90" s="60">
        <v>0.186</v>
      </c>
      <c r="P90" s="59">
        <v>7032</v>
      </c>
      <c r="Q90" s="60">
        <v>0.20100000000000001</v>
      </c>
      <c r="R90" s="59">
        <v>4807</v>
      </c>
      <c r="S90" s="60">
        <v>0.153</v>
      </c>
      <c r="T90" s="59">
        <v>2795</v>
      </c>
      <c r="U90" s="60">
        <v>0.245</v>
      </c>
      <c r="V90" s="61">
        <v>920</v>
      </c>
      <c r="W90" s="60">
        <v>0.20599999999999999</v>
      </c>
      <c r="X90" s="59">
        <v>7167</v>
      </c>
      <c r="Y90" s="60">
        <v>0.19</v>
      </c>
      <c r="Z90" s="61">
        <v>717</v>
      </c>
      <c r="AA90" s="60">
        <v>0.19600000000000001</v>
      </c>
      <c r="AB90" s="59">
        <v>6674</v>
      </c>
      <c r="AC90" s="60">
        <v>0.25</v>
      </c>
      <c r="AD90" s="59">
        <v>11855</v>
      </c>
      <c r="AE90" s="60">
        <v>0.26200000000000001</v>
      </c>
      <c r="AF90" s="59">
        <v>2867</v>
      </c>
      <c r="AG90" s="60">
        <v>0.182</v>
      </c>
      <c r="AH90" s="59">
        <v>3465</v>
      </c>
      <c r="AI90" s="60">
        <v>0.19800000000000001</v>
      </c>
      <c r="AJ90" s="59">
        <v>3516</v>
      </c>
      <c r="AK90" s="60">
        <v>0.219</v>
      </c>
      <c r="AL90" s="59">
        <v>1526</v>
      </c>
      <c r="AM90" s="60">
        <v>0.189</v>
      </c>
      <c r="AN90" s="59">
        <v>1551</v>
      </c>
      <c r="AO90" s="60">
        <v>0.23699999999999999</v>
      </c>
      <c r="AP90" s="59">
        <v>2469</v>
      </c>
      <c r="AQ90" s="60">
        <v>0.27600000000000002</v>
      </c>
      <c r="AR90" s="59">
        <v>5217</v>
      </c>
      <c r="AS90" s="60">
        <v>0.192</v>
      </c>
      <c r="AT90" s="59">
        <v>5261</v>
      </c>
      <c r="AU90" s="60">
        <v>0.17499999999999999</v>
      </c>
      <c r="AV90" s="59">
        <v>1075</v>
      </c>
      <c r="AW90" s="60">
        <v>0.19700000000000001</v>
      </c>
      <c r="AX90" s="59">
        <v>4343</v>
      </c>
      <c r="AY90" s="60">
        <v>0.312</v>
      </c>
      <c r="AZ90" s="59">
        <v>3006</v>
      </c>
      <c r="BA90" s="60">
        <v>0.14599999999999999</v>
      </c>
      <c r="BB90" s="59">
        <v>4331</v>
      </c>
      <c r="BC90" s="60">
        <v>0.155</v>
      </c>
      <c r="BD90" s="59">
        <v>2853</v>
      </c>
      <c r="BE90" s="60">
        <v>0.191</v>
      </c>
      <c r="BF90" s="59">
        <v>1637</v>
      </c>
      <c r="BG90" s="60">
        <v>0.22800000000000001</v>
      </c>
    </row>
    <row r="91" spans="1:59">
      <c r="A91" s="31" t="s">
        <v>230</v>
      </c>
      <c r="B91" s="59">
        <v>22490</v>
      </c>
      <c r="C91" s="24" t="s">
        <v>171</v>
      </c>
      <c r="D91" s="59">
        <v>20900</v>
      </c>
      <c r="E91" s="24" t="s">
        <v>171</v>
      </c>
      <c r="F91" s="59">
        <v>14171</v>
      </c>
      <c r="G91" s="24" t="s">
        <v>171</v>
      </c>
      <c r="H91" s="59">
        <v>19097</v>
      </c>
      <c r="I91" s="24" t="s">
        <v>171</v>
      </c>
      <c r="J91" s="59">
        <v>19818</v>
      </c>
      <c r="K91" s="24" t="s">
        <v>171</v>
      </c>
      <c r="L91" s="59">
        <v>37579</v>
      </c>
      <c r="M91" s="24" t="s">
        <v>171</v>
      </c>
      <c r="N91" s="59">
        <v>21201</v>
      </c>
      <c r="O91" s="24" t="s">
        <v>171</v>
      </c>
      <c r="P91" s="59">
        <v>17472</v>
      </c>
      <c r="Q91" s="24" t="s">
        <v>171</v>
      </c>
      <c r="R91" s="59">
        <v>17062</v>
      </c>
      <c r="S91" s="24" t="s">
        <v>171</v>
      </c>
      <c r="T91" s="59">
        <v>20252</v>
      </c>
      <c r="U91" s="24" t="s">
        <v>171</v>
      </c>
      <c r="V91" s="59">
        <v>23747</v>
      </c>
      <c r="W91" s="24" t="s">
        <v>171</v>
      </c>
      <c r="X91" s="59">
        <v>17046</v>
      </c>
      <c r="Y91" s="24" t="s">
        <v>171</v>
      </c>
      <c r="Z91" s="59">
        <v>15419</v>
      </c>
      <c r="AA91" s="24" t="s">
        <v>171</v>
      </c>
      <c r="AB91" s="59">
        <v>22517</v>
      </c>
      <c r="AC91" s="24" t="s">
        <v>171</v>
      </c>
      <c r="AD91" s="59">
        <v>25309</v>
      </c>
      <c r="AE91" s="24" t="s">
        <v>171</v>
      </c>
      <c r="AF91" s="59">
        <v>23120</v>
      </c>
      <c r="AG91" s="24" t="s">
        <v>171</v>
      </c>
      <c r="AH91" s="59">
        <v>15208</v>
      </c>
      <c r="AI91" s="24" t="s">
        <v>171</v>
      </c>
      <c r="AJ91" s="59">
        <v>26280</v>
      </c>
      <c r="AK91" s="24" t="s">
        <v>171</v>
      </c>
      <c r="AL91" s="59">
        <v>19155</v>
      </c>
      <c r="AM91" s="24" t="s">
        <v>171</v>
      </c>
      <c r="AN91" s="59">
        <v>14268</v>
      </c>
      <c r="AO91" s="24" t="s">
        <v>171</v>
      </c>
      <c r="AP91" s="59">
        <v>23152</v>
      </c>
      <c r="AQ91" s="24" t="s">
        <v>171</v>
      </c>
      <c r="AR91" s="59">
        <v>17141</v>
      </c>
      <c r="AS91" s="24" t="s">
        <v>171</v>
      </c>
      <c r="AT91" s="59">
        <v>16633</v>
      </c>
      <c r="AU91" s="24" t="s">
        <v>171</v>
      </c>
      <c r="AV91" s="59">
        <v>19884</v>
      </c>
      <c r="AW91" s="24" t="s">
        <v>171</v>
      </c>
      <c r="AX91" s="59">
        <v>26139</v>
      </c>
      <c r="AY91" s="24" t="s">
        <v>171</v>
      </c>
      <c r="AZ91" s="59">
        <v>22450</v>
      </c>
      <c r="BA91" s="24" t="s">
        <v>171</v>
      </c>
      <c r="BB91" s="59">
        <v>17329</v>
      </c>
      <c r="BC91" s="24" t="s">
        <v>171</v>
      </c>
      <c r="BD91" s="59">
        <v>17915</v>
      </c>
      <c r="BE91" s="24" t="s">
        <v>171</v>
      </c>
      <c r="BF91" s="59">
        <v>17185</v>
      </c>
      <c r="BG91" s="24" t="s">
        <v>171</v>
      </c>
    </row>
    <row r="92" spans="1:59">
      <c r="A92" s="31" t="s">
        <v>162</v>
      </c>
      <c r="B92" s="24" t="s">
        <v>162</v>
      </c>
      <c r="C92" s="24" t="s">
        <v>162</v>
      </c>
      <c r="D92" s="24" t="s">
        <v>162</v>
      </c>
      <c r="E92" s="24" t="s">
        <v>162</v>
      </c>
      <c r="F92" s="24" t="s">
        <v>162</v>
      </c>
      <c r="G92" s="24" t="s">
        <v>162</v>
      </c>
      <c r="H92" s="24" t="s">
        <v>162</v>
      </c>
      <c r="I92" s="24" t="s">
        <v>162</v>
      </c>
      <c r="J92" s="24" t="s">
        <v>162</v>
      </c>
      <c r="K92" s="24" t="s">
        <v>162</v>
      </c>
      <c r="L92" s="24" t="s">
        <v>162</v>
      </c>
      <c r="M92" s="24" t="s">
        <v>162</v>
      </c>
      <c r="N92" s="24" t="s">
        <v>162</v>
      </c>
      <c r="O92" s="24" t="s">
        <v>162</v>
      </c>
      <c r="P92" s="24" t="s">
        <v>162</v>
      </c>
      <c r="Q92" s="24" t="s">
        <v>162</v>
      </c>
      <c r="R92" s="24" t="s">
        <v>162</v>
      </c>
      <c r="S92" s="24" t="s">
        <v>162</v>
      </c>
      <c r="T92" s="24" t="s">
        <v>162</v>
      </c>
      <c r="U92" s="24" t="s">
        <v>162</v>
      </c>
      <c r="V92" s="24" t="s">
        <v>162</v>
      </c>
      <c r="W92" s="24" t="s">
        <v>162</v>
      </c>
      <c r="X92" s="24" t="s">
        <v>162</v>
      </c>
      <c r="Y92" s="24" t="s">
        <v>162</v>
      </c>
      <c r="Z92" s="24" t="s">
        <v>162</v>
      </c>
      <c r="AA92" s="24" t="s">
        <v>162</v>
      </c>
      <c r="AB92" s="24" t="s">
        <v>162</v>
      </c>
      <c r="AC92" s="24" t="s">
        <v>162</v>
      </c>
      <c r="AD92" s="24" t="s">
        <v>162</v>
      </c>
      <c r="AE92" s="24" t="s">
        <v>162</v>
      </c>
      <c r="AF92" s="24" t="s">
        <v>162</v>
      </c>
      <c r="AG92" s="24" t="s">
        <v>162</v>
      </c>
      <c r="AH92" s="24" t="s">
        <v>162</v>
      </c>
      <c r="AI92" s="24" t="s">
        <v>162</v>
      </c>
      <c r="AJ92" s="24" t="s">
        <v>162</v>
      </c>
      <c r="AK92" s="24" t="s">
        <v>162</v>
      </c>
      <c r="AL92" s="24" t="s">
        <v>162</v>
      </c>
      <c r="AM92" s="24" t="s">
        <v>162</v>
      </c>
      <c r="AN92" s="24" t="s">
        <v>162</v>
      </c>
      <c r="AO92" s="24" t="s">
        <v>162</v>
      </c>
      <c r="AP92" s="24" t="s">
        <v>162</v>
      </c>
      <c r="AQ92" s="24" t="s">
        <v>162</v>
      </c>
      <c r="AR92" s="24" t="s">
        <v>162</v>
      </c>
      <c r="AS92" s="24" t="s">
        <v>162</v>
      </c>
      <c r="AT92" s="24" t="s">
        <v>162</v>
      </c>
      <c r="AU92" s="24" t="s">
        <v>162</v>
      </c>
      <c r="AV92" s="24" t="s">
        <v>162</v>
      </c>
      <c r="AW92" s="24" t="s">
        <v>162</v>
      </c>
      <c r="AX92" s="24" t="s">
        <v>162</v>
      </c>
      <c r="AY92" s="24" t="s">
        <v>162</v>
      </c>
      <c r="AZ92" s="24" t="s">
        <v>162</v>
      </c>
      <c r="BA92" s="24" t="s">
        <v>162</v>
      </c>
      <c r="BB92" s="24" t="s">
        <v>162</v>
      </c>
      <c r="BC92" s="24" t="s">
        <v>162</v>
      </c>
      <c r="BD92" s="24" t="s">
        <v>162</v>
      </c>
      <c r="BE92" s="24" t="s">
        <v>162</v>
      </c>
      <c r="BF92" s="24" t="s">
        <v>162</v>
      </c>
      <c r="BG92" s="24" t="s">
        <v>162</v>
      </c>
    </row>
    <row r="93" spans="1:59">
      <c r="A93" s="31" t="s">
        <v>231</v>
      </c>
      <c r="B93" s="59">
        <v>4948413</v>
      </c>
      <c r="C93" s="60">
        <v>4.2999999999999997E-2</v>
      </c>
      <c r="D93" s="59">
        <v>142680</v>
      </c>
      <c r="E93" s="60">
        <v>3.9E-2</v>
      </c>
      <c r="F93" s="61">
        <v>571</v>
      </c>
      <c r="G93" s="60">
        <v>4.2999999999999997E-2</v>
      </c>
      <c r="H93" s="61">
        <v>143</v>
      </c>
      <c r="I93" s="60">
        <v>0.03</v>
      </c>
      <c r="J93" s="61">
        <v>573</v>
      </c>
      <c r="K93" s="60">
        <v>4.9000000000000002E-2</v>
      </c>
      <c r="L93" s="61">
        <v>318</v>
      </c>
      <c r="M93" s="60">
        <v>4.4999999999999998E-2</v>
      </c>
      <c r="N93" s="59">
        <v>3545</v>
      </c>
      <c r="O93" s="60">
        <v>3.5000000000000003E-2</v>
      </c>
      <c r="P93" s="59">
        <v>1750</v>
      </c>
      <c r="Q93" s="60">
        <v>0.05</v>
      </c>
      <c r="R93" s="59">
        <v>1194</v>
      </c>
      <c r="S93" s="60">
        <v>3.7999999999999999E-2</v>
      </c>
      <c r="T93" s="61">
        <v>460</v>
      </c>
      <c r="U93" s="60">
        <v>0.04</v>
      </c>
      <c r="V93" s="61">
        <v>244</v>
      </c>
      <c r="W93" s="60">
        <v>5.5E-2</v>
      </c>
      <c r="X93" s="59">
        <v>2082</v>
      </c>
      <c r="Y93" s="60">
        <v>5.5E-2</v>
      </c>
      <c r="Z93" s="61">
        <v>137</v>
      </c>
      <c r="AA93" s="60">
        <v>3.6999999999999998E-2</v>
      </c>
      <c r="AB93" s="59">
        <v>1172</v>
      </c>
      <c r="AC93" s="60">
        <v>4.3999999999999997E-2</v>
      </c>
      <c r="AD93" s="59">
        <v>1241</v>
      </c>
      <c r="AE93" s="60">
        <v>2.7E-2</v>
      </c>
      <c r="AF93" s="61">
        <v>502</v>
      </c>
      <c r="AG93" s="60">
        <v>3.2000000000000001E-2</v>
      </c>
      <c r="AH93" s="61">
        <v>732</v>
      </c>
      <c r="AI93" s="60">
        <v>4.2000000000000003E-2</v>
      </c>
      <c r="AJ93" s="61">
        <v>667</v>
      </c>
      <c r="AK93" s="60">
        <v>4.2000000000000003E-2</v>
      </c>
      <c r="AL93" s="61">
        <v>539</v>
      </c>
      <c r="AM93" s="60">
        <v>6.7000000000000004E-2</v>
      </c>
      <c r="AN93" s="61">
        <v>501</v>
      </c>
      <c r="AO93" s="60">
        <v>7.5999999999999998E-2</v>
      </c>
      <c r="AP93" s="61">
        <v>199</v>
      </c>
      <c r="AQ93" s="60">
        <v>2.1999999999999999E-2</v>
      </c>
      <c r="AR93" s="59">
        <v>1804</v>
      </c>
      <c r="AS93" s="60">
        <v>6.6000000000000003E-2</v>
      </c>
      <c r="AT93" s="59">
        <v>1297</v>
      </c>
      <c r="AU93" s="60">
        <v>4.2999999999999997E-2</v>
      </c>
      <c r="AV93" s="61">
        <v>202</v>
      </c>
      <c r="AW93" s="60">
        <v>3.6999999999999998E-2</v>
      </c>
      <c r="AX93" s="61">
        <v>435</v>
      </c>
      <c r="AY93" s="60">
        <v>3.1E-2</v>
      </c>
      <c r="AZ93" s="61">
        <v>410</v>
      </c>
      <c r="BA93" s="60">
        <v>0.02</v>
      </c>
      <c r="BB93" s="59">
        <v>1471</v>
      </c>
      <c r="BC93" s="60">
        <v>5.2999999999999999E-2</v>
      </c>
      <c r="BD93" s="61">
        <v>743</v>
      </c>
      <c r="BE93" s="60">
        <v>0.05</v>
      </c>
      <c r="BF93" s="61">
        <v>325</v>
      </c>
      <c r="BG93" s="60">
        <v>4.4999999999999998E-2</v>
      </c>
    </row>
    <row r="94" spans="1:59">
      <c r="A94" s="31" t="s">
        <v>232</v>
      </c>
      <c r="B94" s="59">
        <v>8629</v>
      </c>
      <c r="C94" s="24" t="s">
        <v>171</v>
      </c>
      <c r="D94" s="59">
        <v>7941</v>
      </c>
      <c r="E94" s="24" t="s">
        <v>171</v>
      </c>
      <c r="F94" s="59">
        <v>8423</v>
      </c>
      <c r="G94" s="24" t="s">
        <v>171</v>
      </c>
      <c r="H94" s="59">
        <v>7335</v>
      </c>
      <c r="I94" s="24" t="s">
        <v>171</v>
      </c>
      <c r="J94" s="59">
        <v>7014</v>
      </c>
      <c r="K94" s="24" t="s">
        <v>171</v>
      </c>
      <c r="L94" s="59">
        <v>5934</v>
      </c>
      <c r="M94" s="24" t="s">
        <v>171</v>
      </c>
      <c r="N94" s="59">
        <v>7805</v>
      </c>
      <c r="O94" s="24" t="s">
        <v>171</v>
      </c>
      <c r="P94" s="59">
        <v>7461</v>
      </c>
      <c r="Q94" s="24" t="s">
        <v>171</v>
      </c>
      <c r="R94" s="59">
        <v>8600</v>
      </c>
      <c r="S94" s="24" t="s">
        <v>171</v>
      </c>
      <c r="T94" s="59">
        <v>7598</v>
      </c>
      <c r="U94" s="24" t="s">
        <v>171</v>
      </c>
      <c r="V94" s="59">
        <v>9896</v>
      </c>
      <c r="W94" s="24" t="s">
        <v>171</v>
      </c>
      <c r="X94" s="59">
        <v>8798</v>
      </c>
      <c r="Y94" s="24" t="s">
        <v>171</v>
      </c>
      <c r="Z94" s="59">
        <v>5901</v>
      </c>
      <c r="AA94" s="24" t="s">
        <v>171</v>
      </c>
      <c r="AB94" s="59">
        <v>8161</v>
      </c>
      <c r="AC94" s="24" t="s">
        <v>171</v>
      </c>
      <c r="AD94" s="59">
        <v>7942</v>
      </c>
      <c r="AE94" s="24" t="s">
        <v>171</v>
      </c>
      <c r="AF94" s="59">
        <v>7513</v>
      </c>
      <c r="AG94" s="24" t="s">
        <v>171</v>
      </c>
      <c r="AH94" s="59">
        <v>7580</v>
      </c>
      <c r="AI94" s="24" t="s">
        <v>171</v>
      </c>
      <c r="AJ94" s="59">
        <v>6383</v>
      </c>
      <c r="AK94" s="24" t="s">
        <v>171</v>
      </c>
      <c r="AL94" s="59">
        <v>6744</v>
      </c>
      <c r="AM94" s="24" t="s">
        <v>171</v>
      </c>
      <c r="AN94" s="59">
        <v>7497</v>
      </c>
      <c r="AO94" s="24" t="s">
        <v>171</v>
      </c>
      <c r="AP94" s="59">
        <v>6404</v>
      </c>
      <c r="AQ94" s="24" t="s">
        <v>171</v>
      </c>
      <c r="AR94" s="59">
        <v>8760</v>
      </c>
      <c r="AS94" s="24" t="s">
        <v>171</v>
      </c>
      <c r="AT94" s="59">
        <v>6692</v>
      </c>
      <c r="AU94" s="24" t="s">
        <v>171</v>
      </c>
      <c r="AV94" s="59">
        <v>6122</v>
      </c>
      <c r="AW94" s="24" t="s">
        <v>171</v>
      </c>
      <c r="AX94" s="59">
        <v>7456</v>
      </c>
      <c r="AY94" s="24" t="s">
        <v>171</v>
      </c>
      <c r="AZ94" s="59">
        <v>7908</v>
      </c>
      <c r="BA94" s="24" t="s">
        <v>171</v>
      </c>
      <c r="BB94" s="59">
        <v>6382</v>
      </c>
      <c r="BC94" s="24" t="s">
        <v>171</v>
      </c>
      <c r="BD94" s="59">
        <v>7326</v>
      </c>
      <c r="BE94" s="24" t="s">
        <v>171</v>
      </c>
      <c r="BF94" s="59">
        <v>6021</v>
      </c>
      <c r="BG94" s="24" t="s">
        <v>171</v>
      </c>
    </row>
    <row r="95" spans="1:59">
      <c r="A95" s="31" t="s">
        <v>233</v>
      </c>
      <c r="B95" s="59">
        <v>2948651</v>
      </c>
      <c r="C95" s="60">
        <v>2.5999999999999999E-2</v>
      </c>
      <c r="D95" s="59">
        <v>65023</v>
      </c>
      <c r="E95" s="60">
        <v>1.7999999999999999E-2</v>
      </c>
      <c r="F95" s="61">
        <v>140</v>
      </c>
      <c r="G95" s="60">
        <v>0.01</v>
      </c>
      <c r="H95" s="61">
        <v>86</v>
      </c>
      <c r="I95" s="60">
        <v>1.7999999999999999E-2</v>
      </c>
      <c r="J95" s="61">
        <v>190</v>
      </c>
      <c r="K95" s="60">
        <v>1.6E-2</v>
      </c>
      <c r="L95" s="61">
        <v>93</v>
      </c>
      <c r="M95" s="60">
        <v>1.2999999999999999E-2</v>
      </c>
      <c r="N95" s="59">
        <v>1506</v>
      </c>
      <c r="O95" s="60">
        <v>1.4999999999999999E-2</v>
      </c>
      <c r="P95" s="61">
        <v>472</v>
      </c>
      <c r="Q95" s="60">
        <v>1.2999999999999999E-2</v>
      </c>
      <c r="R95" s="61">
        <v>562</v>
      </c>
      <c r="S95" s="60">
        <v>1.7999999999999999E-2</v>
      </c>
      <c r="T95" s="61">
        <v>203</v>
      </c>
      <c r="U95" s="60">
        <v>1.7999999999999999E-2</v>
      </c>
      <c r="V95" s="61">
        <v>57</v>
      </c>
      <c r="W95" s="60">
        <v>1.2999999999999999E-2</v>
      </c>
      <c r="X95" s="61">
        <v>691</v>
      </c>
      <c r="Y95" s="60">
        <v>1.7999999999999999E-2</v>
      </c>
      <c r="Z95" s="61">
        <v>69</v>
      </c>
      <c r="AA95" s="60">
        <v>1.9E-2</v>
      </c>
      <c r="AB95" s="61">
        <v>452</v>
      </c>
      <c r="AC95" s="60">
        <v>1.7000000000000001E-2</v>
      </c>
      <c r="AD95" s="61">
        <v>664</v>
      </c>
      <c r="AE95" s="60">
        <v>1.4999999999999999E-2</v>
      </c>
      <c r="AF95" s="61">
        <v>293</v>
      </c>
      <c r="AG95" s="60">
        <v>1.9E-2</v>
      </c>
      <c r="AH95" s="61">
        <v>223</v>
      </c>
      <c r="AI95" s="60">
        <v>1.2999999999999999E-2</v>
      </c>
      <c r="AJ95" s="61">
        <v>259</v>
      </c>
      <c r="AK95" s="60">
        <v>1.6E-2</v>
      </c>
      <c r="AL95" s="61">
        <v>117</v>
      </c>
      <c r="AM95" s="60">
        <v>1.4E-2</v>
      </c>
      <c r="AN95" s="61">
        <v>41</v>
      </c>
      <c r="AO95" s="60">
        <v>6.0000000000000001E-3</v>
      </c>
      <c r="AP95" s="61">
        <v>140</v>
      </c>
      <c r="AQ95" s="60">
        <v>1.6E-2</v>
      </c>
      <c r="AR95" s="61">
        <v>434</v>
      </c>
      <c r="AS95" s="60">
        <v>1.6E-2</v>
      </c>
      <c r="AT95" s="61">
        <v>363</v>
      </c>
      <c r="AU95" s="60">
        <v>1.2E-2</v>
      </c>
      <c r="AV95" s="61">
        <v>113</v>
      </c>
      <c r="AW95" s="60">
        <v>2.1000000000000001E-2</v>
      </c>
      <c r="AX95" s="61">
        <v>256</v>
      </c>
      <c r="AY95" s="60">
        <v>1.7999999999999999E-2</v>
      </c>
      <c r="AZ95" s="61">
        <v>147</v>
      </c>
      <c r="BA95" s="60">
        <v>7.0000000000000001E-3</v>
      </c>
      <c r="BB95" s="61">
        <v>432</v>
      </c>
      <c r="BC95" s="60">
        <v>1.4999999999999999E-2</v>
      </c>
      <c r="BD95" s="61">
        <v>211</v>
      </c>
      <c r="BE95" s="60">
        <v>1.4E-2</v>
      </c>
      <c r="BF95" s="61">
        <v>75</v>
      </c>
      <c r="BG95" s="60">
        <v>0.01</v>
      </c>
    </row>
    <row r="96" spans="1:59">
      <c r="A96" s="31" t="s">
        <v>234</v>
      </c>
      <c r="B96" s="59">
        <v>3729</v>
      </c>
      <c r="C96" s="24" t="s">
        <v>171</v>
      </c>
      <c r="D96" s="59">
        <v>3329</v>
      </c>
      <c r="E96" s="24" t="s">
        <v>171</v>
      </c>
      <c r="F96" s="59">
        <v>3043</v>
      </c>
      <c r="G96" s="24" t="s">
        <v>171</v>
      </c>
      <c r="H96" s="59">
        <v>2676</v>
      </c>
      <c r="I96" s="24" t="s">
        <v>171</v>
      </c>
      <c r="J96" s="59">
        <v>4767</v>
      </c>
      <c r="K96" s="24" t="s">
        <v>171</v>
      </c>
      <c r="L96" s="59">
        <v>4234</v>
      </c>
      <c r="M96" s="24" t="s">
        <v>171</v>
      </c>
      <c r="N96" s="59">
        <v>1966</v>
      </c>
      <c r="O96" s="24" t="s">
        <v>171</v>
      </c>
      <c r="P96" s="59">
        <v>2007</v>
      </c>
      <c r="Q96" s="24" t="s">
        <v>171</v>
      </c>
      <c r="R96" s="59">
        <v>2686</v>
      </c>
      <c r="S96" s="24" t="s">
        <v>171</v>
      </c>
      <c r="T96" s="59">
        <v>3143</v>
      </c>
      <c r="U96" s="24" t="s">
        <v>171</v>
      </c>
      <c r="V96" s="59">
        <v>6547</v>
      </c>
      <c r="W96" s="24" t="s">
        <v>171</v>
      </c>
      <c r="X96" s="59">
        <v>1915</v>
      </c>
      <c r="Y96" s="24" t="s">
        <v>171</v>
      </c>
      <c r="Z96" s="59">
        <v>4907</v>
      </c>
      <c r="AA96" s="24" t="s">
        <v>171</v>
      </c>
      <c r="AB96" s="59">
        <v>3786</v>
      </c>
      <c r="AC96" s="24" t="s">
        <v>171</v>
      </c>
      <c r="AD96" s="59">
        <v>3847</v>
      </c>
      <c r="AE96" s="24" t="s">
        <v>171</v>
      </c>
      <c r="AF96" s="59">
        <v>2146</v>
      </c>
      <c r="AG96" s="24" t="s">
        <v>171</v>
      </c>
      <c r="AH96" s="59">
        <v>4674</v>
      </c>
      <c r="AI96" s="24" t="s">
        <v>171</v>
      </c>
      <c r="AJ96" s="59">
        <v>3968</v>
      </c>
      <c r="AK96" s="24" t="s">
        <v>171</v>
      </c>
      <c r="AL96" s="59">
        <v>4001</v>
      </c>
      <c r="AM96" s="24" t="s">
        <v>171</v>
      </c>
      <c r="AN96" s="61">
        <v>539</v>
      </c>
      <c r="AO96" s="24" t="s">
        <v>171</v>
      </c>
      <c r="AP96" s="59">
        <v>3210</v>
      </c>
      <c r="AQ96" s="24" t="s">
        <v>171</v>
      </c>
      <c r="AR96" s="59">
        <v>2186</v>
      </c>
      <c r="AS96" s="24" t="s">
        <v>171</v>
      </c>
      <c r="AT96" s="59">
        <v>3448</v>
      </c>
      <c r="AU96" s="24" t="s">
        <v>171</v>
      </c>
      <c r="AV96" s="61">
        <v>962</v>
      </c>
      <c r="AW96" s="24" t="s">
        <v>171</v>
      </c>
      <c r="AX96" s="59">
        <v>2140</v>
      </c>
      <c r="AY96" s="24" t="s">
        <v>171</v>
      </c>
      <c r="AZ96" s="59">
        <v>2132</v>
      </c>
      <c r="BA96" s="24" t="s">
        <v>171</v>
      </c>
      <c r="BB96" s="59">
        <v>2894</v>
      </c>
      <c r="BC96" s="24" t="s">
        <v>171</v>
      </c>
      <c r="BD96" s="59">
        <v>3592</v>
      </c>
      <c r="BE96" s="24" t="s">
        <v>171</v>
      </c>
      <c r="BF96" s="59">
        <v>2280</v>
      </c>
      <c r="BG96" s="24" t="s">
        <v>171</v>
      </c>
    </row>
    <row r="97" spans="1:59">
      <c r="A97" s="31" t="s">
        <v>235</v>
      </c>
      <c r="B97" s="59">
        <v>11759700</v>
      </c>
      <c r="C97" s="60">
        <v>0.10199999999999999</v>
      </c>
      <c r="D97" s="59">
        <v>417781</v>
      </c>
      <c r="E97" s="60">
        <v>0.114</v>
      </c>
      <c r="F97" s="59">
        <v>1405</v>
      </c>
      <c r="G97" s="60">
        <v>0.105</v>
      </c>
      <c r="H97" s="61">
        <v>592</v>
      </c>
      <c r="I97" s="60">
        <v>0.123</v>
      </c>
      <c r="J97" s="59">
        <v>1427</v>
      </c>
      <c r="K97" s="60">
        <v>0.121</v>
      </c>
      <c r="L97" s="59">
        <v>1110</v>
      </c>
      <c r="M97" s="60">
        <v>0.157</v>
      </c>
      <c r="N97" s="59">
        <v>10577</v>
      </c>
      <c r="O97" s="60">
        <v>0.105</v>
      </c>
      <c r="P97" s="59">
        <v>4482</v>
      </c>
      <c r="Q97" s="60">
        <v>0.128</v>
      </c>
      <c r="R97" s="59">
        <v>3657</v>
      </c>
      <c r="S97" s="60">
        <v>0.11600000000000001</v>
      </c>
      <c r="T97" s="59">
        <v>1353</v>
      </c>
      <c r="U97" s="60">
        <v>0.11899999999999999</v>
      </c>
      <c r="V97" s="61">
        <v>571</v>
      </c>
      <c r="W97" s="60">
        <v>0.128</v>
      </c>
      <c r="X97" s="59">
        <v>5638</v>
      </c>
      <c r="Y97" s="60">
        <v>0.15</v>
      </c>
      <c r="Z97" s="61">
        <v>430</v>
      </c>
      <c r="AA97" s="60">
        <v>0.11700000000000001</v>
      </c>
      <c r="AB97" s="59">
        <v>2788</v>
      </c>
      <c r="AC97" s="60">
        <v>0.105</v>
      </c>
      <c r="AD97" s="59">
        <v>3343</v>
      </c>
      <c r="AE97" s="60">
        <v>7.3999999999999996E-2</v>
      </c>
      <c r="AF97" s="59">
        <v>1621</v>
      </c>
      <c r="AG97" s="60">
        <v>0.10299999999999999</v>
      </c>
      <c r="AH97" s="59">
        <v>2326</v>
      </c>
      <c r="AI97" s="60">
        <v>0.13300000000000001</v>
      </c>
      <c r="AJ97" s="59">
        <v>2053</v>
      </c>
      <c r="AK97" s="60">
        <v>0.128</v>
      </c>
      <c r="AL97" s="59">
        <v>1016</v>
      </c>
      <c r="AM97" s="60">
        <v>0.126</v>
      </c>
      <c r="AN97" s="61">
        <v>839</v>
      </c>
      <c r="AO97" s="60">
        <v>0.128</v>
      </c>
      <c r="AP97" s="61">
        <v>523</v>
      </c>
      <c r="AQ97" s="60">
        <v>5.8999999999999997E-2</v>
      </c>
      <c r="AR97" s="59">
        <v>4178</v>
      </c>
      <c r="AS97" s="60">
        <v>0.153</v>
      </c>
      <c r="AT97" s="59">
        <v>4251</v>
      </c>
      <c r="AU97" s="60">
        <v>0.14099999999999999</v>
      </c>
      <c r="AV97" s="61">
        <v>445</v>
      </c>
      <c r="AW97" s="60">
        <v>8.2000000000000003E-2</v>
      </c>
      <c r="AX97" s="59">
        <v>1327</v>
      </c>
      <c r="AY97" s="60">
        <v>9.5000000000000001E-2</v>
      </c>
      <c r="AZ97" s="59">
        <v>1221</v>
      </c>
      <c r="BA97" s="60">
        <v>5.8999999999999997E-2</v>
      </c>
      <c r="BB97" s="59">
        <v>4157</v>
      </c>
      <c r="BC97" s="60">
        <v>0.14899999999999999</v>
      </c>
      <c r="BD97" s="59">
        <v>1395</v>
      </c>
      <c r="BE97" s="60">
        <v>9.2999999999999999E-2</v>
      </c>
      <c r="BF97" s="59">
        <v>1111</v>
      </c>
      <c r="BG97" s="60">
        <v>0.154</v>
      </c>
    </row>
    <row r="98" spans="1:59">
      <c r="A98" s="31" t="s">
        <v>162</v>
      </c>
      <c r="B98" s="24" t="s">
        <v>162</v>
      </c>
      <c r="C98" s="24" t="s">
        <v>162</v>
      </c>
      <c r="D98" s="24" t="s">
        <v>162</v>
      </c>
      <c r="E98" s="24" t="s">
        <v>162</v>
      </c>
      <c r="F98" s="24" t="s">
        <v>162</v>
      </c>
      <c r="G98" s="24" t="s">
        <v>162</v>
      </c>
      <c r="H98" s="24" t="s">
        <v>162</v>
      </c>
      <c r="I98" s="24" t="s">
        <v>162</v>
      </c>
      <c r="J98" s="24" t="s">
        <v>162</v>
      </c>
      <c r="K98" s="24" t="s">
        <v>162</v>
      </c>
      <c r="L98" s="24" t="s">
        <v>162</v>
      </c>
      <c r="M98" s="24" t="s">
        <v>162</v>
      </c>
      <c r="N98" s="24" t="s">
        <v>162</v>
      </c>
      <c r="O98" s="24" t="s">
        <v>162</v>
      </c>
      <c r="P98" s="24" t="s">
        <v>162</v>
      </c>
      <c r="Q98" s="24" t="s">
        <v>162</v>
      </c>
      <c r="R98" s="24" t="s">
        <v>162</v>
      </c>
      <c r="S98" s="24" t="s">
        <v>162</v>
      </c>
      <c r="T98" s="24" t="s">
        <v>162</v>
      </c>
      <c r="U98" s="24" t="s">
        <v>162</v>
      </c>
      <c r="V98" s="24" t="s">
        <v>162</v>
      </c>
      <c r="W98" s="24" t="s">
        <v>162</v>
      </c>
      <c r="X98" s="24" t="s">
        <v>162</v>
      </c>
      <c r="Y98" s="24" t="s">
        <v>162</v>
      </c>
      <c r="Z98" s="24" t="s">
        <v>162</v>
      </c>
      <c r="AA98" s="24" t="s">
        <v>162</v>
      </c>
      <c r="AB98" s="24" t="s">
        <v>162</v>
      </c>
      <c r="AC98" s="24" t="s">
        <v>162</v>
      </c>
      <c r="AD98" s="24" t="s">
        <v>162</v>
      </c>
      <c r="AE98" s="24" t="s">
        <v>162</v>
      </c>
      <c r="AF98" s="24" t="s">
        <v>162</v>
      </c>
      <c r="AG98" s="24" t="s">
        <v>162</v>
      </c>
      <c r="AH98" s="24" t="s">
        <v>162</v>
      </c>
      <c r="AI98" s="24" t="s">
        <v>162</v>
      </c>
      <c r="AJ98" s="24" t="s">
        <v>162</v>
      </c>
      <c r="AK98" s="24" t="s">
        <v>162</v>
      </c>
      <c r="AL98" s="24" t="s">
        <v>162</v>
      </c>
      <c r="AM98" s="24" t="s">
        <v>162</v>
      </c>
      <c r="AN98" s="24" t="s">
        <v>162</v>
      </c>
      <c r="AO98" s="24" t="s">
        <v>162</v>
      </c>
      <c r="AP98" s="24" t="s">
        <v>162</v>
      </c>
      <c r="AQ98" s="24" t="s">
        <v>162</v>
      </c>
      <c r="AR98" s="24" t="s">
        <v>162</v>
      </c>
      <c r="AS98" s="24" t="s">
        <v>162</v>
      </c>
      <c r="AT98" s="24" t="s">
        <v>162</v>
      </c>
      <c r="AU98" s="24" t="s">
        <v>162</v>
      </c>
      <c r="AV98" s="24" t="s">
        <v>162</v>
      </c>
      <c r="AW98" s="24" t="s">
        <v>162</v>
      </c>
      <c r="AX98" s="24" t="s">
        <v>162</v>
      </c>
      <c r="AY98" s="24" t="s">
        <v>162</v>
      </c>
      <c r="AZ98" s="24" t="s">
        <v>162</v>
      </c>
      <c r="BA98" s="24" t="s">
        <v>162</v>
      </c>
      <c r="BB98" s="24" t="s">
        <v>162</v>
      </c>
      <c r="BC98" s="24" t="s">
        <v>162</v>
      </c>
      <c r="BD98" s="24" t="s">
        <v>162</v>
      </c>
      <c r="BE98" s="24" t="s">
        <v>162</v>
      </c>
      <c r="BF98" s="24" t="s">
        <v>162</v>
      </c>
      <c r="BG98" s="24" t="s">
        <v>162</v>
      </c>
    </row>
    <row r="99" spans="1:59">
      <c r="A99" s="31" t="s">
        <v>236</v>
      </c>
      <c r="B99" s="59">
        <v>76507230</v>
      </c>
      <c r="C99" s="59">
        <v>76507230</v>
      </c>
      <c r="D99" s="59">
        <v>2448907</v>
      </c>
      <c r="E99" s="59">
        <v>2448907</v>
      </c>
      <c r="F99" s="59">
        <v>9109</v>
      </c>
      <c r="G99" s="59">
        <v>9109</v>
      </c>
      <c r="H99" s="59">
        <v>3087</v>
      </c>
      <c r="I99" s="59">
        <v>3087</v>
      </c>
      <c r="J99" s="59">
        <v>7989</v>
      </c>
      <c r="K99" s="59">
        <v>7989</v>
      </c>
      <c r="L99" s="59">
        <v>4673</v>
      </c>
      <c r="M99" s="59">
        <v>4673</v>
      </c>
      <c r="N99" s="59">
        <v>61079</v>
      </c>
      <c r="O99" s="59">
        <v>61079</v>
      </c>
      <c r="P99" s="59">
        <v>24178</v>
      </c>
      <c r="Q99" s="59">
        <v>24178</v>
      </c>
      <c r="R99" s="59">
        <v>21513</v>
      </c>
      <c r="S99" s="59">
        <v>21513</v>
      </c>
      <c r="T99" s="59">
        <v>8303</v>
      </c>
      <c r="U99" s="59">
        <v>8303</v>
      </c>
      <c r="V99" s="59">
        <v>3020</v>
      </c>
      <c r="W99" s="59">
        <v>3020</v>
      </c>
      <c r="X99" s="59">
        <v>26372</v>
      </c>
      <c r="Y99" s="59">
        <v>26372</v>
      </c>
      <c r="Z99" s="59">
        <v>2445</v>
      </c>
      <c r="AA99" s="59">
        <v>2445</v>
      </c>
      <c r="AB99" s="59">
        <v>18028</v>
      </c>
      <c r="AC99" s="59">
        <v>18028</v>
      </c>
      <c r="AD99" s="59">
        <v>30162</v>
      </c>
      <c r="AE99" s="59">
        <v>30162</v>
      </c>
      <c r="AF99" s="59">
        <v>9378</v>
      </c>
      <c r="AG99" s="59">
        <v>9378</v>
      </c>
      <c r="AH99" s="59">
        <v>11549</v>
      </c>
      <c r="AI99" s="59">
        <v>11549</v>
      </c>
      <c r="AJ99" s="59">
        <v>10464</v>
      </c>
      <c r="AK99" s="59">
        <v>10464</v>
      </c>
      <c r="AL99" s="59">
        <v>5660</v>
      </c>
      <c r="AM99" s="59">
        <v>5660</v>
      </c>
      <c r="AN99" s="59">
        <v>4632</v>
      </c>
      <c r="AO99" s="59">
        <v>4632</v>
      </c>
      <c r="AP99" s="59">
        <v>5847</v>
      </c>
      <c r="AQ99" s="59">
        <v>5847</v>
      </c>
      <c r="AR99" s="59">
        <v>18609</v>
      </c>
      <c r="AS99" s="59">
        <v>18609</v>
      </c>
      <c r="AT99" s="59">
        <v>20609</v>
      </c>
      <c r="AU99" s="59">
        <v>20609</v>
      </c>
      <c r="AV99" s="59">
        <v>3757</v>
      </c>
      <c r="AW99" s="59">
        <v>3757</v>
      </c>
      <c r="AX99" s="59">
        <v>9171</v>
      </c>
      <c r="AY99" s="59">
        <v>9171</v>
      </c>
      <c r="AZ99" s="59">
        <v>11080</v>
      </c>
      <c r="BA99" s="59">
        <v>11080</v>
      </c>
      <c r="BB99" s="59">
        <v>19633</v>
      </c>
      <c r="BC99" s="59">
        <v>19633</v>
      </c>
      <c r="BD99" s="59">
        <v>10429</v>
      </c>
      <c r="BE99" s="59">
        <v>10429</v>
      </c>
      <c r="BF99" s="59">
        <v>5231</v>
      </c>
      <c r="BG99" s="59">
        <v>5231</v>
      </c>
    </row>
    <row r="100" spans="1:59">
      <c r="A100" s="31" t="s">
        <v>213</v>
      </c>
      <c r="B100" s="59">
        <v>3445051</v>
      </c>
      <c r="C100" s="60">
        <v>4.4999999999999998E-2</v>
      </c>
      <c r="D100" s="59">
        <v>126423</v>
      </c>
      <c r="E100" s="60">
        <v>5.1999999999999998E-2</v>
      </c>
      <c r="F100" s="61">
        <v>361</v>
      </c>
      <c r="G100" s="60">
        <v>0.04</v>
      </c>
      <c r="H100" s="61">
        <v>180</v>
      </c>
      <c r="I100" s="60">
        <v>5.8000000000000003E-2</v>
      </c>
      <c r="J100" s="61">
        <v>438</v>
      </c>
      <c r="K100" s="60">
        <v>5.5E-2</v>
      </c>
      <c r="L100" s="61">
        <v>389</v>
      </c>
      <c r="M100" s="60">
        <v>8.3000000000000004E-2</v>
      </c>
      <c r="N100" s="59">
        <v>2759</v>
      </c>
      <c r="O100" s="60">
        <v>4.4999999999999998E-2</v>
      </c>
      <c r="P100" s="59">
        <v>1371</v>
      </c>
      <c r="Q100" s="60">
        <v>5.7000000000000002E-2</v>
      </c>
      <c r="R100" s="59">
        <v>1390</v>
      </c>
      <c r="S100" s="60">
        <v>6.5000000000000002E-2</v>
      </c>
      <c r="T100" s="61">
        <v>453</v>
      </c>
      <c r="U100" s="60">
        <v>5.5E-2</v>
      </c>
      <c r="V100" s="61">
        <v>112</v>
      </c>
      <c r="W100" s="60">
        <v>3.6999999999999998E-2</v>
      </c>
      <c r="X100" s="59">
        <v>1716</v>
      </c>
      <c r="Y100" s="60">
        <v>6.5000000000000002E-2</v>
      </c>
      <c r="Z100" s="61">
        <v>142</v>
      </c>
      <c r="AA100" s="60">
        <v>5.8000000000000003E-2</v>
      </c>
      <c r="AB100" s="61">
        <v>491</v>
      </c>
      <c r="AC100" s="60">
        <v>2.7E-2</v>
      </c>
      <c r="AD100" s="61">
        <v>844</v>
      </c>
      <c r="AE100" s="60">
        <v>2.8000000000000001E-2</v>
      </c>
      <c r="AF100" s="61">
        <v>511</v>
      </c>
      <c r="AG100" s="60">
        <v>5.3999999999999999E-2</v>
      </c>
      <c r="AH100" s="61">
        <v>649</v>
      </c>
      <c r="AI100" s="60">
        <v>5.6000000000000001E-2</v>
      </c>
      <c r="AJ100" s="61">
        <v>647</v>
      </c>
      <c r="AK100" s="60">
        <v>6.2E-2</v>
      </c>
      <c r="AL100" s="61">
        <v>246</v>
      </c>
      <c r="AM100" s="60">
        <v>4.2999999999999997E-2</v>
      </c>
      <c r="AN100" s="61">
        <v>299</v>
      </c>
      <c r="AO100" s="60">
        <v>6.5000000000000002E-2</v>
      </c>
      <c r="AP100" s="61">
        <v>142</v>
      </c>
      <c r="AQ100" s="60">
        <v>2.4E-2</v>
      </c>
      <c r="AR100" s="59">
        <v>1203</v>
      </c>
      <c r="AS100" s="60">
        <v>6.5000000000000002E-2</v>
      </c>
      <c r="AT100" s="59">
        <v>1302</v>
      </c>
      <c r="AU100" s="60">
        <v>6.3E-2</v>
      </c>
      <c r="AV100" s="61">
        <v>356</v>
      </c>
      <c r="AW100" s="60">
        <v>9.5000000000000001E-2</v>
      </c>
      <c r="AX100" s="61">
        <v>355</v>
      </c>
      <c r="AY100" s="60">
        <v>3.9E-2</v>
      </c>
      <c r="AZ100" s="61">
        <v>751</v>
      </c>
      <c r="BA100" s="60">
        <v>6.8000000000000005E-2</v>
      </c>
      <c r="BB100" s="59">
        <v>1556</v>
      </c>
      <c r="BC100" s="60">
        <v>7.9000000000000001E-2</v>
      </c>
      <c r="BD100" s="61">
        <v>429</v>
      </c>
      <c r="BE100" s="60">
        <v>4.1000000000000002E-2</v>
      </c>
      <c r="BF100" s="61">
        <v>228</v>
      </c>
      <c r="BG100" s="60">
        <v>4.3999999999999997E-2</v>
      </c>
    </row>
    <row r="101" spans="1:59">
      <c r="A101" s="31" t="s">
        <v>214</v>
      </c>
      <c r="B101" s="59">
        <v>2440090</v>
      </c>
      <c r="C101" s="60">
        <v>3.2000000000000001E-2</v>
      </c>
      <c r="D101" s="59">
        <v>90953</v>
      </c>
      <c r="E101" s="60">
        <v>3.6999999999999998E-2</v>
      </c>
      <c r="F101" s="61">
        <v>407</v>
      </c>
      <c r="G101" s="60">
        <v>4.4999999999999998E-2</v>
      </c>
      <c r="H101" s="61">
        <v>293</v>
      </c>
      <c r="I101" s="60">
        <v>9.5000000000000001E-2</v>
      </c>
      <c r="J101" s="61">
        <v>355</v>
      </c>
      <c r="K101" s="60">
        <v>4.3999999999999997E-2</v>
      </c>
      <c r="L101" s="61">
        <v>113</v>
      </c>
      <c r="M101" s="60">
        <v>2.4E-2</v>
      </c>
      <c r="N101" s="59">
        <v>2118</v>
      </c>
      <c r="O101" s="60">
        <v>3.5000000000000003E-2</v>
      </c>
      <c r="P101" s="59">
        <v>1106</v>
      </c>
      <c r="Q101" s="60">
        <v>4.5999999999999999E-2</v>
      </c>
      <c r="R101" s="59">
        <v>1081</v>
      </c>
      <c r="S101" s="60">
        <v>0.05</v>
      </c>
      <c r="T101" s="61">
        <v>342</v>
      </c>
      <c r="U101" s="60">
        <v>4.1000000000000002E-2</v>
      </c>
      <c r="V101" s="61">
        <v>147</v>
      </c>
      <c r="W101" s="60">
        <v>4.9000000000000002E-2</v>
      </c>
      <c r="X101" s="59">
        <v>1270</v>
      </c>
      <c r="Y101" s="60">
        <v>4.8000000000000001E-2</v>
      </c>
      <c r="Z101" s="61">
        <v>166</v>
      </c>
      <c r="AA101" s="60">
        <v>6.8000000000000005E-2</v>
      </c>
      <c r="AB101" s="61">
        <v>721</v>
      </c>
      <c r="AC101" s="60">
        <v>0.04</v>
      </c>
      <c r="AD101" s="59">
        <v>1160</v>
      </c>
      <c r="AE101" s="60">
        <v>3.7999999999999999E-2</v>
      </c>
      <c r="AF101" s="61">
        <v>419</v>
      </c>
      <c r="AG101" s="60">
        <v>4.4999999999999998E-2</v>
      </c>
      <c r="AH101" s="61">
        <v>460</v>
      </c>
      <c r="AI101" s="60">
        <v>0.04</v>
      </c>
      <c r="AJ101" s="61">
        <v>473</v>
      </c>
      <c r="AK101" s="60">
        <v>4.4999999999999998E-2</v>
      </c>
      <c r="AL101" s="61">
        <v>262</v>
      </c>
      <c r="AM101" s="60">
        <v>4.5999999999999999E-2</v>
      </c>
      <c r="AN101" s="61">
        <v>160</v>
      </c>
      <c r="AO101" s="60">
        <v>3.5000000000000003E-2</v>
      </c>
      <c r="AP101" s="61">
        <v>163</v>
      </c>
      <c r="AQ101" s="60">
        <v>2.8000000000000001E-2</v>
      </c>
      <c r="AR101" s="61">
        <v>868</v>
      </c>
      <c r="AS101" s="60">
        <v>4.7E-2</v>
      </c>
      <c r="AT101" s="59">
        <v>1047</v>
      </c>
      <c r="AU101" s="60">
        <v>5.0999999999999997E-2</v>
      </c>
      <c r="AV101" s="61">
        <v>131</v>
      </c>
      <c r="AW101" s="60">
        <v>3.5000000000000003E-2</v>
      </c>
      <c r="AX101" s="61">
        <v>330</v>
      </c>
      <c r="AY101" s="60">
        <v>3.5999999999999997E-2</v>
      </c>
      <c r="AZ101" s="61">
        <v>291</v>
      </c>
      <c r="BA101" s="60">
        <v>2.5999999999999999E-2</v>
      </c>
      <c r="BB101" s="59">
        <v>1042</v>
      </c>
      <c r="BC101" s="60">
        <v>5.2999999999999999E-2</v>
      </c>
      <c r="BD101" s="61">
        <v>388</v>
      </c>
      <c r="BE101" s="60">
        <v>3.6999999999999998E-2</v>
      </c>
      <c r="BF101" s="61">
        <v>271</v>
      </c>
      <c r="BG101" s="60">
        <v>5.1999999999999998E-2</v>
      </c>
    </row>
    <row r="102" spans="1:59">
      <c r="A102" s="31" t="s">
        <v>215</v>
      </c>
      <c r="B102" s="59">
        <v>6189182</v>
      </c>
      <c r="C102" s="60">
        <v>8.1000000000000003E-2</v>
      </c>
      <c r="D102" s="59">
        <v>232517</v>
      </c>
      <c r="E102" s="60">
        <v>9.5000000000000001E-2</v>
      </c>
      <c r="F102" s="59">
        <v>1065</v>
      </c>
      <c r="G102" s="60">
        <v>0.11700000000000001</v>
      </c>
      <c r="H102" s="61">
        <v>416</v>
      </c>
      <c r="I102" s="60">
        <v>0.13500000000000001</v>
      </c>
      <c r="J102" s="59">
        <v>1125</v>
      </c>
      <c r="K102" s="60">
        <v>0.14099999999999999</v>
      </c>
      <c r="L102" s="61">
        <v>549</v>
      </c>
      <c r="M102" s="60">
        <v>0.11700000000000001</v>
      </c>
      <c r="N102" s="59">
        <v>5522</v>
      </c>
      <c r="O102" s="60">
        <v>0.09</v>
      </c>
      <c r="P102" s="59">
        <v>3002</v>
      </c>
      <c r="Q102" s="60">
        <v>0.124</v>
      </c>
      <c r="R102" s="59">
        <v>2559</v>
      </c>
      <c r="S102" s="60">
        <v>0.11899999999999999</v>
      </c>
      <c r="T102" s="59">
        <v>1006</v>
      </c>
      <c r="U102" s="60">
        <v>0.121</v>
      </c>
      <c r="V102" s="61">
        <v>572</v>
      </c>
      <c r="W102" s="60">
        <v>0.189</v>
      </c>
      <c r="X102" s="59">
        <v>2906</v>
      </c>
      <c r="Y102" s="60">
        <v>0.11</v>
      </c>
      <c r="Z102" s="61">
        <v>342</v>
      </c>
      <c r="AA102" s="60">
        <v>0.14000000000000001</v>
      </c>
      <c r="AB102" s="59">
        <v>2082</v>
      </c>
      <c r="AC102" s="60">
        <v>0.115</v>
      </c>
      <c r="AD102" s="59">
        <v>2472</v>
      </c>
      <c r="AE102" s="60">
        <v>8.2000000000000003E-2</v>
      </c>
      <c r="AF102" s="61">
        <v>926</v>
      </c>
      <c r="AG102" s="60">
        <v>9.9000000000000005E-2</v>
      </c>
      <c r="AH102" s="59">
        <v>1674</v>
      </c>
      <c r="AI102" s="60">
        <v>0.14499999999999999</v>
      </c>
      <c r="AJ102" s="59">
        <v>1014</v>
      </c>
      <c r="AK102" s="60">
        <v>9.7000000000000003E-2</v>
      </c>
      <c r="AL102" s="61">
        <v>819</v>
      </c>
      <c r="AM102" s="60">
        <v>0.14499999999999999</v>
      </c>
      <c r="AN102" s="61">
        <v>571</v>
      </c>
      <c r="AO102" s="60">
        <v>0.123</v>
      </c>
      <c r="AP102" s="61">
        <v>719</v>
      </c>
      <c r="AQ102" s="60">
        <v>0.123</v>
      </c>
      <c r="AR102" s="59">
        <v>2596</v>
      </c>
      <c r="AS102" s="60">
        <v>0.14000000000000001</v>
      </c>
      <c r="AT102" s="59">
        <v>2877</v>
      </c>
      <c r="AU102" s="60">
        <v>0.14000000000000001</v>
      </c>
      <c r="AV102" s="61">
        <v>417</v>
      </c>
      <c r="AW102" s="60">
        <v>0.111</v>
      </c>
      <c r="AX102" s="61">
        <v>842</v>
      </c>
      <c r="AY102" s="60">
        <v>9.1999999999999998E-2</v>
      </c>
      <c r="AZ102" s="59">
        <v>1092</v>
      </c>
      <c r="BA102" s="60">
        <v>9.9000000000000005E-2</v>
      </c>
      <c r="BB102" s="59">
        <v>3075</v>
      </c>
      <c r="BC102" s="60">
        <v>0.157</v>
      </c>
      <c r="BD102" s="59">
        <v>1075</v>
      </c>
      <c r="BE102" s="60">
        <v>0.10299999999999999</v>
      </c>
      <c r="BF102" s="61">
        <v>734</v>
      </c>
      <c r="BG102" s="60">
        <v>0.14000000000000001</v>
      </c>
    </row>
    <row r="103" spans="1:59">
      <c r="A103" s="31" t="s">
        <v>216</v>
      </c>
      <c r="B103" s="59">
        <v>6974091</v>
      </c>
      <c r="C103" s="60">
        <v>9.0999999999999998E-2</v>
      </c>
      <c r="D103" s="59">
        <v>256930</v>
      </c>
      <c r="E103" s="60">
        <v>0.105</v>
      </c>
      <c r="F103" s="61">
        <v>946</v>
      </c>
      <c r="G103" s="60">
        <v>0.104</v>
      </c>
      <c r="H103" s="61">
        <v>503</v>
      </c>
      <c r="I103" s="60">
        <v>0.16300000000000001</v>
      </c>
      <c r="J103" s="61">
        <v>971</v>
      </c>
      <c r="K103" s="60">
        <v>0.122</v>
      </c>
      <c r="L103" s="61">
        <v>659</v>
      </c>
      <c r="M103" s="60">
        <v>0.14099999999999999</v>
      </c>
      <c r="N103" s="59">
        <v>6828</v>
      </c>
      <c r="O103" s="60">
        <v>0.112</v>
      </c>
      <c r="P103" s="59">
        <v>3176</v>
      </c>
      <c r="Q103" s="60">
        <v>0.13100000000000001</v>
      </c>
      <c r="R103" s="59">
        <v>2681</v>
      </c>
      <c r="S103" s="60">
        <v>0.125</v>
      </c>
      <c r="T103" s="59">
        <v>1195</v>
      </c>
      <c r="U103" s="60">
        <v>0.14399999999999999</v>
      </c>
      <c r="V103" s="61">
        <v>294</v>
      </c>
      <c r="W103" s="60">
        <v>9.7000000000000003E-2</v>
      </c>
      <c r="X103" s="59">
        <v>3505</v>
      </c>
      <c r="Y103" s="60">
        <v>0.13300000000000001</v>
      </c>
      <c r="Z103" s="61">
        <v>415</v>
      </c>
      <c r="AA103" s="60">
        <v>0.17</v>
      </c>
      <c r="AB103" s="59">
        <v>2074</v>
      </c>
      <c r="AC103" s="60">
        <v>0.115</v>
      </c>
      <c r="AD103" s="59">
        <v>2995</v>
      </c>
      <c r="AE103" s="60">
        <v>9.9000000000000005E-2</v>
      </c>
      <c r="AF103" s="59">
        <v>1183</v>
      </c>
      <c r="AG103" s="60">
        <v>0.126</v>
      </c>
      <c r="AH103" s="59">
        <v>1488</v>
      </c>
      <c r="AI103" s="60">
        <v>0.129</v>
      </c>
      <c r="AJ103" s="59">
        <v>1284</v>
      </c>
      <c r="AK103" s="60">
        <v>0.123</v>
      </c>
      <c r="AL103" s="61">
        <v>747</v>
      </c>
      <c r="AM103" s="60">
        <v>0.13200000000000001</v>
      </c>
      <c r="AN103" s="61">
        <v>626</v>
      </c>
      <c r="AO103" s="60">
        <v>0.13500000000000001</v>
      </c>
      <c r="AP103" s="61">
        <v>601</v>
      </c>
      <c r="AQ103" s="60">
        <v>0.10299999999999999</v>
      </c>
      <c r="AR103" s="59">
        <v>2225</v>
      </c>
      <c r="AS103" s="60">
        <v>0.12</v>
      </c>
      <c r="AT103" s="59">
        <v>2767</v>
      </c>
      <c r="AU103" s="60">
        <v>0.13400000000000001</v>
      </c>
      <c r="AV103" s="61">
        <v>322</v>
      </c>
      <c r="AW103" s="60">
        <v>8.5999999999999993E-2</v>
      </c>
      <c r="AX103" s="59">
        <v>1193</v>
      </c>
      <c r="AY103" s="60">
        <v>0.13</v>
      </c>
      <c r="AZ103" s="59">
        <v>1215</v>
      </c>
      <c r="BA103" s="60">
        <v>0.11</v>
      </c>
      <c r="BB103" s="59">
        <v>2408</v>
      </c>
      <c r="BC103" s="60">
        <v>0.123</v>
      </c>
      <c r="BD103" s="59">
        <v>1202</v>
      </c>
      <c r="BE103" s="60">
        <v>0.115</v>
      </c>
      <c r="BF103" s="61">
        <v>565</v>
      </c>
      <c r="BG103" s="60">
        <v>0.108</v>
      </c>
    </row>
    <row r="104" spans="1:59">
      <c r="A104" s="31" t="s">
        <v>217</v>
      </c>
      <c r="B104" s="59">
        <v>10172300</v>
      </c>
      <c r="C104" s="60">
        <v>0.13300000000000001</v>
      </c>
      <c r="D104" s="59">
        <v>358855</v>
      </c>
      <c r="E104" s="60">
        <v>0.14699999999999999</v>
      </c>
      <c r="F104" s="59">
        <v>1833</v>
      </c>
      <c r="G104" s="60">
        <v>0.20100000000000001</v>
      </c>
      <c r="H104" s="61">
        <v>551</v>
      </c>
      <c r="I104" s="60">
        <v>0.17799999999999999</v>
      </c>
      <c r="J104" s="59">
        <v>1320</v>
      </c>
      <c r="K104" s="60">
        <v>0.16500000000000001</v>
      </c>
      <c r="L104" s="61">
        <v>696</v>
      </c>
      <c r="M104" s="60">
        <v>0.14899999999999999</v>
      </c>
      <c r="N104" s="59">
        <v>9804</v>
      </c>
      <c r="O104" s="60">
        <v>0.161</v>
      </c>
      <c r="P104" s="59">
        <v>4150</v>
      </c>
      <c r="Q104" s="60">
        <v>0.17199999999999999</v>
      </c>
      <c r="R104" s="59">
        <v>3377</v>
      </c>
      <c r="S104" s="60">
        <v>0.157</v>
      </c>
      <c r="T104" s="59">
        <v>1541</v>
      </c>
      <c r="U104" s="60">
        <v>0.186</v>
      </c>
      <c r="V104" s="61">
        <v>627</v>
      </c>
      <c r="W104" s="60">
        <v>0.20799999999999999</v>
      </c>
      <c r="X104" s="59">
        <v>4371</v>
      </c>
      <c r="Y104" s="60">
        <v>0.16600000000000001</v>
      </c>
      <c r="Z104" s="61">
        <v>557</v>
      </c>
      <c r="AA104" s="60">
        <v>0.22800000000000001</v>
      </c>
      <c r="AB104" s="59">
        <v>3123</v>
      </c>
      <c r="AC104" s="60">
        <v>0.17299999999999999</v>
      </c>
      <c r="AD104" s="59">
        <v>4476</v>
      </c>
      <c r="AE104" s="60">
        <v>0.14799999999999999</v>
      </c>
      <c r="AF104" s="59">
        <v>1681</v>
      </c>
      <c r="AG104" s="60">
        <v>0.17899999999999999</v>
      </c>
      <c r="AH104" s="59">
        <v>1969</v>
      </c>
      <c r="AI104" s="60">
        <v>0.17</v>
      </c>
      <c r="AJ104" s="59">
        <v>1982</v>
      </c>
      <c r="AK104" s="60">
        <v>0.189</v>
      </c>
      <c r="AL104" s="61">
        <v>727</v>
      </c>
      <c r="AM104" s="60">
        <v>0.128</v>
      </c>
      <c r="AN104" s="59">
        <v>1100</v>
      </c>
      <c r="AO104" s="60">
        <v>0.23699999999999999</v>
      </c>
      <c r="AP104" s="59">
        <v>1061</v>
      </c>
      <c r="AQ104" s="60">
        <v>0.18099999999999999</v>
      </c>
      <c r="AR104" s="59">
        <v>3511</v>
      </c>
      <c r="AS104" s="60">
        <v>0.189</v>
      </c>
      <c r="AT104" s="59">
        <v>3097</v>
      </c>
      <c r="AU104" s="60">
        <v>0.15</v>
      </c>
      <c r="AV104" s="61">
        <v>586</v>
      </c>
      <c r="AW104" s="60">
        <v>0.156</v>
      </c>
      <c r="AX104" s="59">
        <v>1623</v>
      </c>
      <c r="AY104" s="60">
        <v>0.17699999999999999</v>
      </c>
      <c r="AZ104" s="59">
        <v>1389</v>
      </c>
      <c r="BA104" s="60">
        <v>0.125</v>
      </c>
      <c r="BB104" s="59">
        <v>3391</v>
      </c>
      <c r="BC104" s="60">
        <v>0.17299999999999999</v>
      </c>
      <c r="BD104" s="59">
        <v>1774</v>
      </c>
      <c r="BE104" s="60">
        <v>0.17</v>
      </c>
      <c r="BF104" s="59">
        <v>1030</v>
      </c>
      <c r="BG104" s="60">
        <v>0.19700000000000001</v>
      </c>
    </row>
    <row r="105" spans="1:59">
      <c r="A105" s="31" t="s">
        <v>218</v>
      </c>
      <c r="B105" s="59">
        <v>14982595</v>
      </c>
      <c r="C105" s="60">
        <v>0.19600000000000001</v>
      </c>
      <c r="D105" s="59">
        <v>500223</v>
      </c>
      <c r="E105" s="60">
        <v>0.20399999999999999</v>
      </c>
      <c r="F105" s="59">
        <v>2340</v>
      </c>
      <c r="G105" s="60">
        <v>0.25700000000000001</v>
      </c>
      <c r="H105" s="61">
        <v>507</v>
      </c>
      <c r="I105" s="60">
        <v>0.16400000000000001</v>
      </c>
      <c r="J105" s="59">
        <v>2061</v>
      </c>
      <c r="K105" s="60">
        <v>0.25800000000000001</v>
      </c>
      <c r="L105" s="59">
        <v>1100</v>
      </c>
      <c r="M105" s="60">
        <v>0.23499999999999999</v>
      </c>
      <c r="N105" s="59">
        <v>13283</v>
      </c>
      <c r="O105" s="60">
        <v>0.217</v>
      </c>
      <c r="P105" s="59">
        <v>5304</v>
      </c>
      <c r="Q105" s="60">
        <v>0.219</v>
      </c>
      <c r="R105" s="59">
        <v>5042</v>
      </c>
      <c r="S105" s="60">
        <v>0.23400000000000001</v>
      </c>
      <c r="T105" s="59">
        <v>1909</v>
      </c>
      <c r="U105" s="60">
        <v>0.23</v>
      </c>
      <c r="V105" s="61">
        <v>455</v>
      </c>
      <c r="W105" s="60">
        <v>0.151</v>
      </c>
      <c r="X105" s="59">
        <v>5906</v>
      </c>
      <c r="Y105" s="60">
        <v>0.224</v>
      </c>
      <c r="Z105" s="61">
        <v>382</v>
      </c>
      <c r="AA105" s="60">
        <v>0.156</v>
      </c>
      <c r="AB105" s="59">
        <v>4180</v>
      </c>
      <c r="AC105" s="60">
        <v>0.23200000000000001</v>
      </c>
      <c r="AD105" s="59">
        <v>6867</v>
      </c>
      <c r="AE105" s="60">
        <v>0.22800000000000001</v>
      </c>
      <c r="AF105" s="59">
        <v>2110</v>
      </c>
      <c r="AG105" s="60">
        <v>0.22500000000000001</v>
      </c>
      <c r="AH105" s="59">
        <v>2589</v>
      </c>
      <c r="AI105" s="60">
        <v>0.224</v>
      </c>
      <c r="AJ105" s="59">
        <v>2528</v>
      </c>
      <c r="AK105" s="60">
        <v>0.24199999999999999</v>
      </c>
      <c r="AL105" s="59">
        <v>1393</v>
      </c>
      <c r="AM105" s="60">
        <v>0.246</v>
      </c>
      <c r="AN105" s="61">
        <v>968</v>
      </c>
      <c r="AO105" s="60">
        <v>0.20899999999999999</v>
      </c>
      <c r="AP105" s="59">
        <v>1467</v>
      </c>
      <c r="AQ105" s="60">
        <v>0.251</v>
      </c>
      <c r="AR105" s="59">
        <v>4022</v>
      </c>
      <c r="AS105" s="60">
        <v>0.216</v>
      </c>
      <c r="AT105" s="59">
        <v>4305</v>
      </c>
      <c r="AU105" s="60">
        <v>0.20899999999999999</v>
      </c>
      <c r="AV105" s="59">
        <v>1029</v>
      </c>
      <c r="AW105" s="60">
        <v>0.27400000000000002</v>
      </c>
      <c r="AX105" s="59">
        <v>1797</v>
      </c>
      <c r="AY105" s="60">
        <v>0.19600000000000001</v>
      </c>
      <c r="AZ105" s="59">
        <v>2469</v>
      </c>
      <c r="BA105" s="60">
        <v>0.223</v>
      </c>
      <c r="BB105" s="59">
        <v>3857</v>
      </c>
      <c r="BC105" s="60">
        <v>0.19600000000000001</v>
      </c>
      <c r="BD105" s="59">
        <v>2466</v>
      </c>
      <c r="BE105" s="60">
        <v>0.23599999999999999</v>
      </c>
      <c r="BF105" s="59">
        <v>1107</v>
      </c>
      <c r="BG105" s="60">
        <v>0.21199999999999999</v>
      </c>
    </row>
    <row r="106" spans="1:59">
      <c r="A106" s="31" t="s">
        <v>219</v>
      </c>
      <c r="B106" s="59">
        <v>11129978</v>
      </c>
      <c r="C106" s="60">
        <v>0.14499999999999999</v>
      </c>
      <c r="D106" s="59">
        <v>342218</v>
      </c>
      <c r="E106" s="60">
        <v>0.14000000000000001</v>
      </c>
      <c r="F106" s="59">
        <v>1060</v>
      </c>
      <c r="G106" s="60">
        <v>0.11600000000000001</v>
      </c>
      <c r="H106" s="61">
        <v>309</v>
      </c>
      <c r="I106" s="60">
        <v>0.1</v>
      </c>
      <c r="J106" s="61">
        <v>700</v>
      </c>
      <c r="K106" s="60">
        <v>8.7999999999999995E-2</v>
      </c>
      <c r="L106" s="61">
        <v>537</v>
      </c>
      <c r="M106" s="60">
        <v>0.115</v>
      </c>
      <c r="N106" s="59">
        <v>8419</v>
      </c>
      <c r="O106" s="60">
        <v>0.13800000000000001</v>
      </c>
      <c r="P106" s="59">
        <v>3341</v>
      </c>
      <c r="Q106" s="60">
        <v>0.13800000000000001</v>
      </c>
      <c r="R106" s="59">
        <v>2651</v>
      </c>
      <c r="S106" s="60">
        <v>0.123</v>
      </c>
      <c r="T106" s="59">
        <v>1019</v>
      </c>
      <c r="U106" s="60">
        <v>0.123</v>
      </c>
      <c r="V106" s="61">
        <v>449</v>
      </c>
      <c r="W106" s="60">
        <v>0.14899999999999999</v>
      </c>
      <c r="X106" s="59">
        <v>3323</v>
      </c>
      <c r="Y106" s="60">
        <v>0.126</v>
      </c>
      <c r="Z106" s="61">
        <v>243</v>
      </c>
      <c r="AA106" s="60">
        <v>9.9000000000000005E-2</v>
      </c>
      <c r="AB106" s="59">
        <v>2449</v>
      </c>
      <c r="AC106" s="60">
        <v>0.13600000000000001</v>
      </c>
      <c r="AD106" s="59">
        <v>5465</v>
      </c>
      <c r="AE106" s="60">
        <v>0.18099999999999999</v>
      </c>
      <c r="AF106" s="59">
        <v>1132</v>
      </c>
      <c r="AG106" s="60">
        <v>0.121</v>
      </c>
      <c r="AH106" s="59">
        <v>1477</v>
      </c>
      <c r="AI106" s="60">
        <v>0.128</v>
      </c>
      <c r="AJ106" s="59">
        <v>1272</v>
      </c>
      <c r="AK106" s="60">
        <v>0.122</v>
      </c>
      <c r="AL106" s="61">
        <v>929</v>
      </c>
      <c r="AM106" s="60">
        <v>0.16400000000000001</v>
      </c>
      <c r="AN106" s="61">
        <v>471</v>
      </c>
      <c r="AO106" s="60">
        <v>0.10199999999999999</v>
      </c>
      <c r="AP106" s="61">
        <v>623</v>
      </c>
      <c r="AQ106" s="60">
        <v>0.107</v>
      </c>
      <c r="AR106" s="59">
        <v>2092</v>
      </c>
      <c r="AS106" s="60">
        <v>0.112</v>
      </c>
      <c r="AT106" s="59">
        <v>2455</v>
      </c>
      <c r="AU106" s="60">
        <v>0.11899999999999999</v>
      </c>
      <c r="AV106" s="61">
        <v>460</v>
      </c>
      <c r="AW106" s="60">
        <v>0.122</v>
      </c>
      <c r="AX106" s="59">
        <v>1272</v>
      </c>
      <c r="AY106" s="60">
        <v>0.13900000000000001</v>
      </c>
      <c r="AZ106" s="59">
        <v>1677</v>
      </c>
      <c r="BA106" s="60">
        <v>0.151</v>
      </c>
      <c r="BB106" s="59">
        <v>2271</v>
      </c>
      <c r="BC106" s="60">
        <v>0.11600000000000001</v>
      </c>
      <c r="BD106" s="59">
        <v>1392</v>
      </c>
      <c r="BE106" s="60">
        <v>0.13300000000000001</v>
      </c>
      <c r="BF106" s="61">
        <v>911</v>
      </c>
      <c r="BG106" s="60">
        <v>0.17399999999999999</v>
      </c>
    </row>
    <row r="107" spans="1:59">
      <c r="A107" s="31" t="s">
        <v>220</v>
      </c>
      <c r="B107" s="59">
        <v>12117233</v>
      </c>
      <c r="C107" s="60">
        <v>0.158</v>
      </c>
      <c r="D107" s="59">
        <v>328209</v>
      </c>
      <c r="E107" s="60">
        <v>0.13400000000000001</v>
      </c>
      <c r="F107" s="61">
        <v>635</v>
      </c>
      <c r="G107" s="60">
        <v>7.0000000000000007E-2</v>
      </c>
      <c r="H107" s="61">
        <v>254</v>
      </c>
      <c r="I107" s="60">
        <v>8.2000000000000003E-2</v>
      </c>
      <c r="J107" s="61">
        <v>721</v>
      </c>
      <c r="K107" s="60">
        <v>0.09</v>
      </c>
      <c r="L107" s="61">
        <v>353</v>
      </c>
      <c r="M107" s="60">
        <v>7.5999999999999998E-2</v>
      </c>
      <c r="N107" s="59">
        <v>7521</v>
      </c>
      <c r="O107" s="60">
        <v>0.123</v>
      </c>
      <c r="P107" s="59">
        <v>1823</v>
      </c>
      <c r="Q107" s="60">
        <v>7.4999999999999997E-2</v>
      </c>
      <c r="R107" s="59">
        <v>1968</v>
      </c>
      <c r="S107" s="60">
        <v>9.0999999999999998E-2</v>
      </c>
      <c r="T107" s="61">
        <v>507</v>
      </c>
      <c r="U107" s="60">
        <v>6.0999999999999999E-2</v>
      </c>
      <c r="V107" s="61">
        <v>211</v>
      </c>
      <c r="W107" s="60">
        <v>7.0000000000000007E-2</v>
      </c>
      <c r="X107" s="59">
        <v>2332</v>
      </c>
      <c r="Y107" s="60">
        <v>8.7999999999999995E-2</v>
      </c>
      <c r="Z107" s="61">
        <v>83</v>
      </c>
      <c r="AA107" s="60">
        <v>3.4000000000000002E-2</v>
      </c>
      <c r="AB107" s="59">
        <v>2005</v>
      </c>
      <c r="AC107" s="60">
        <v>0.111</v>
      </c>
      <c r="AD107" s="59">
        <v>3726</v>
      </c>
      <c r="AE107" s="60">
        <v>0.124</v>
      </c>
      <c r="AF107" s="61">
        <v>991</v>
      </c>
      <c r="AG107" s="60">
        <v>0.106</v>
      </c>
      <c r="AH107" s="61">
        <v>832</v>
      </c>
      <c r="AI107" s="60">
        <v>7.1999999999999995E-2</v>
      </c>
      <c r="AJ107" s="61">
        <v>767</v>
      </c>
      <c r="AK107" s="60">
        <v>7.2999999999999995E-2</v>
      </c>
      <c r="AL107" s="61">
        <v>371</v>
      </c>
      <c r="AM107" s="60">
        <v>6.6000000000000003E-2</v>
      </c>
      <c r="AN107" s="61">
        <v>308</v>
      </c>
      <c r="AO107" s="60">
        <v>6.6000000000000003E-2</v>
      </c>
      <c r="AP107" s="61">
        <v>690</v>
      </c>
      <c r="AQ107" s="60">
        <v>0.11799999999999999</v>
      </c>
      <c r="AR107" s="59">
        <v>1463</v>
      </c>
      <c r="AS107" s="60">
        <v>7.9000000000000001E-2</v>
      </c>
      <c r="AT107" s="59">
        <v>1957</v>
      </c>
      <c r="AU107" s="60">
        <v>9.5000000000000001E-2</v>
      </c>
      <c r="AV107" s="61">
        <v>253</v>
      </c>
      <c r="AW107" s="60">
        <v>6.7000000000000004E-2</v>
      </c>
      <c r="AX107" s="59">
        <v>1220</v>
      </c>
      <c r="AY107" s="60">
        <v>0.13300000000000001</v>
      </c>
      <c r="AZ107" s="59">
        <v>1349</v>
      </c>
      <c r="BA107" s="60">
        <v>0.122</v>
      </c>
      <c r="BB107" s="59">
        <v>1457</v>
      </c>
      <c r="BC107" s="60">
        <v>7.3999999999999996E-2</v>
      </c>
      <c r="BD107" s="59">
        <v>1271</v>
      </c>
      <c r="BE107" s="60">
        <v>0.122</v>
      </c>
      <c r="BF107" s="61">
        <v>255</v>
      </c>
      <c r="BG107" s="60">
        <v>4.9000000000000002E-2</v>
      </c>
    </row>
    <row r="108" spans="1:59">
      <c r="A108" s="31" t="s">
        <v>221</v>
      </c>
      <c r="B108" s="59">
        <v>4599029</v>
      </c>
      <c r="C108" s="60">
        <v>0.06</v>
      </c>
      <c r="D108" s="59">
        <v>111186</v>
      </c>
      <c r="E108" s="60">
        <v>4.4999999999999998E-2</v>
      </c>
      <c r="F108" s="61">
        <v>253</v>
      </c>
      <c r="G108" s="60">
        <v>2.8000000000000001E-2</v>
      </c>
      <c r="H108" s="61">
        <v>46</v>
      </c>
      <c r="I108" s="60">
        <v>1.4999999999999999E-2</v>
      </c>
      <c r="J108" s="61">
        <v>224</v>
      </c>
      <c r="K108" s="60">
        <v>2.8000000000000001E-2</v>
      </c>
      <c r="L108" s="61">
        <v>132</v>
      </c>
      <c r="M108" s="60">
        <v>2.8000000000000001E-2</v>
      </c>
      <c r="N108" s="59">
        <v>2465</v>
      </c>
      <c r="O108" s="60">
        <v>0.04</v>
      </c>
      <c r="P108" s="61">
        <v>548</v>
      </c>
      <c r="Q108" s="60">
        <v>2.3E-2</v>
      </c>
      <c r="R108" s="61">
        <v>342</v>
      </c>
      <c r="S108" s="60">
        <v>1.6E-2</v>
      </c>
      <c r="T108" s="61">
        <v>297</v>
      </c>
      <c r="U108" s="60">
        <v>3.5999999999999997E-2</v>
      </c>
      <c r="V108" s="61">
        <v>136</v>
      </c>
      <c r="W108" s="60">
        <v>4.4999999999999998E-2</v>
      </c>
      <c r="X108" s="61">
        <v>733</v>
      </c>
      <c r="Y108" s="60">
        <v>2.8000000000000001E-2</v>
      </c>
      <c r="Z108" s="61">
        <v>46</v>
      </c>
      <c r="AA108" s="60">
        <v>1.9E-2</v>
      </c>
      <c r="AB108" s="61">
        <v>464</v>
      </c>
      <c r="AC108" s="60">
        <v>2.5999999999999999E-2</v>
      </c>
      <c r="AD108" s="59">
        <v>1111</v>
      </c>
      <c r="AE108" s="60">
        <v>3.6999999999999998E-2</v>
      </c>
      <c r="AF108" s="61">
        <v>308</v>
      </c>
      <c r="AG108" s="60">
        <v>3.3000000000000002E-2</v>
      </c>
      <c r="AH108" s="61">
        <v>198</v>
      </c>
      <c r="AI108" s="60">
        <v>1.7000000000000001E-2</v>
      </c>
      <c r="AJ108" s="61">
        <v>211</v>
      </c>
      <c r="AK108" s="60">
        <v>0.02</v>
      </c>
      <c r="AL108" s="61">
        <v>110</v>
      </c>
      <c r="AM108" s="60">
        <v>1.9E-2</v>
      </c>
      <c r="AN108" s="61">
        <v>73</v>
      </c>
      <c r="AO108" s="60">
        <v>1.6E-2</v>
      </c>
      <c r="AP108" s="61">
        <v>264</v>
      </c>
      <c r="AQ108" s="60">
        <v>4.4999999999999998E-2</v>
      </c>
      <c r="AR108" s="61">
        <v>288</v>
      </c>
      <c r="AS108" s="60">
        <v>1.4999999999999999E-2</v>
      </c>
      <c r="AT108" s="61">
        <v>429</v>
      </c>
      <c r="AU108" s="60">
        <v>2.1000000000000001E-2</v>
      </c>
      <c r="AV108" s="61">
        <v>174</v>
      </c>
      <c r="AW108" s="60">
        <v>4.5999999999999999E-2</v>
      </c>
      <c r="AX108" s="61">
        <v>372</v>
      </c>
      <c r="AY108" s="60">
        <v>4.1000000000000002E-2</v>
      </c>
      <c r="AZ108" s="61">
        <v>474</v>
      </c>
      <c r="BA108" s="60">
        <v>4.2999999999999997E-2</v>
      </c>
      <c r="BB108" s="61">
        <v>285</v>
      </c>
      <c r="BC108" s="60">
        <v>1.4999999999999999E-2</v>
      </c>
      <c r="BD108" s="61">
        <v>274</v>
      </c>
      <c r="BE108" s="60">
        <v>2.5999999999999999E-2</v>
      </c>
      <c r="BF108" s="61">
        <v>68</v>
      </c>
      <c r="BG108" s="60">
        <v>1.2999999999999999E-2</v>
      </c>
    </row>
    <row r="109" spans="1:59">
      <c r="A109" s="31" t="s">
        <v>222</v>
      </c>
      <c r="B109" s="59">
        <v>4457681</v>
      </c>
      <c r="C109" s="60">
        <v>5.8000000000000003E-2</v>
      </c>
      <c r="D109" s="59">
        <v>101393</v>
      </c>
      <c r="E109" s="60">
        <v>4.1000000000000002E-2</v>
      </c>
      <c r="F109" s="61">
        <v>209</v>
      </c>
      <c r="G109" s="60">
        <v>2.3E-2</v>
      </c>
      <c r="H109" s="61">
        <v>28</v>
      </c>
      <c r="I109" s="60">
        <v>8.9999999999999993E-3</v>
      </c>
      <c r="J109" s="61">
        <v>74</v>
      </c>
      <c r="K109" s="60">
        <v>8.9999999999999993E-3</v>
      </c>
      <c r="L109" s="61">
        <v>145</v>
      </c>
      <c r="M109" s="60">
        <v>3.1E-2</v>
      </c>
      <c r="N109" s="59">
        <v>2360</v>
      </c>
      <c r="O109" s="60">
        <v>3.9E-2</v>
      </c>
      <c r="P109" s="61">
        <v>357</v>
      </c>
      <c r="Q109" s="60">
        <v>1.4999999999999999E-2</v>
      </c>
      <c r="R109" s="61">
        <v>422</v>
      </c>
      <c r="S109" s="60">
        <v>0.02</v>
      </c>
      <c r="T109" s="61">
        <v>34</v>
      </c>
      <c r="U109" s="60">
        <v>4.0000000000000001E-3</v>
      </c>
      <c r="V109" s="61">
        <v>17</v>
      </c>
      <c r="W109" s="60">
        <v>6.0000000000000001E-3</v>
      </c>
      <c r="X109" s="61">
        <v>310</v>
      </c>
      <c r="Y109" s="60">
        <v>1.2E-2</v>
      </c>
      <c r="Z109" s="61">
        <v>69</v>
      </c>
      <c r="AA109" s="60">
        <v>2.8000000000000001E-2</v>
      </c>
      <c r="AB109" s="61">
        <v>439</v>
      </c>
      <c r="AC109" s="60">
        <v>2.4E-2</v>
      </c>
      <c r="AD109" s="59">
        <v>1046</v>
      </c>
      <c r="AE109" s="60">
        <v>3.5000000000000003E-2</v>
      </c>
      <c r="AF109" s="61">
        <v>117</v>
      </c>
      <c r="AG109" s="60">
        <v>1.2E-2</v>
      </c>
      <c r="AH109" s="61">
        <v>213</v>
      </c>
      <c r="AI109" s="60">
        <v>1.7999999999999999E-2</v>
      </c>
      <c r="AJ109" s="61">
        <v>286</v>
      </c>
      <c r="AK109" s="60">
        <v>2.7E-2</v>
      </c>
      <c r="AL109" s="61">
        <v>56</v>
      </c>
      <c r="AM109" s="60">
        <v>0.01</v>
      </c>
      <c r="AN109" s="61">
        <v>56</v>
      </c>
      <c r="AO109" s="60">
        <v>1.2E-2</v>
      </c>
      <c r="AP109" s="61">
        <v>117</v>
      </c>
      <c r="AQ109" s="60">
        <v>0.02</v>
      </c>
      <c r="AR109" s="61">
        <v>341</v>
      </c>
      <c r="AS109" s="60">
        <v>1.7999999999999999E-2</v>
      </c>
      <c r="AT109" s="61">
        <v>373</v>
      </c>
      <c r="AU109" s="60">
        <v>1.7999999999999999E-2</v>
      </c>
      <c r="AV109" s="61">
        <v>29</v>
      </c>
      <c r="AW109" s="60">
        <v>8.0000000000000002E-3</v>
      </c>
      <c r="AX109" s="61">
        <v>167</v>
      </c>
      <c r="AY109" s="60">
        <v>1.7999999999999999E-2</v>
      </c>
      <c r="AZ109" s="61">
        <v>373</v>
      </c>
      <c r="BA109" s="60">
        <v>3.4000000000000002E-2</v>
      </c>
      <c r="BB109" s="61">
        <v>291</v>
      </c>
      <c r="BC109" s="60">
        <v>1.4999999999999999E-2</v>
      </c>
      <c r="BD109" s="61">
        <v>158</v>
      </c>
      <c r="BE109" s="60">
        <v>1.4999999999999999E-2</v>
      </c>
      <c r="BF109" s="61">
        <v>62</v>
      </c>
      <c r="BG109" s="60">
        <v>1.2E-2</v>
      </c>
    </row>
    <row r="110" spans="1:59">
      <c r="A110" s="31" t="s">
        <v>237</v>
      </c>
      <c r="B110" s="59">
        <v>64293</v>
      </c>
      <c r="C110" s="24" t="s">
        <v>171</v>
      </c>
      <c r="D110" s="59">
        <v>57171</v>
      </c>
      <c r="E110" s="24" t="s">
        <v>171</v>
      </c>
      <c r="F110" s="59">
        <v>49627</v>
      </c>
      <c r="G110" s="24" t="s">
        <v>171</v>
      </c>
      <c r="H110" s="59">
        <v>40092</v>
      </c>
      <c r="I110" s="24" t="s">
        <v>171</v>
      </c>
      <c r="J110" s="59">
        <v>47708</v>
      </c>
      <c r="K110" s="24" t="s">
        <v>171</v>
      </c>
      <c r="L110" s="59">
        <v>48132</v>
      </c>
      <c r="M110" s="24" t="s">
        <v>171</v>
      </c>
      <c r="N110" s="59">
        <v>55673</v>
      </c>
      <c r="O110" s="24" t="s">
        <v>171</v>
      </c>
      <c r="P110" s="59">
        <v>47754</v>
      </c>
      <c r="Q110" s="24" t="s">
        <v>171</v>
      </c>
      <c r="R110" s="59">
        <v>48462</v>
      </c>
      <c r="S110" s="24" t="s">
        <v>171</v>
      </c>
      <c r="T110" s="59">
        <v>44916</v>
      </c>
      <c r="U110" s="24" t="s">
        <v>171</v>
      </c>
      <c r="V110" s="59">
        <v>43067</v>
      </c>
      <c r="W110" s="24" t="s">
        <v>171</v>
      </c>
      <c r="X110" s="59">
        <v>47378</v>
      </c>
      <c r="Y110" s="24" t="s">
        <v>171</v>
      </c>
      <c r="Z110" s="59">
        <v>38722</v>
      </c>
      <c r="AA110" s="24" t="s">
        <v>171</v>
      </c>
      <c r="AB110" s="59">
        <v>52444</v>
      </c>
      <c r="AC110" s="24" t="s">
        <v>171</v>
      </c>
      <c r="AD110" s="59">
        <v>60447</v>
      </c>
      <c r="AE110" s="24" t="s">
        <v>171</v>
      </c>
      <c r="AF110" s="59">
        <v>49761</v>
      </c>
      <c r="AG110" s="24" t="s">
        <v>171</v>
      </c>
      <c r="AH110" s="59">
        <v>46239</v>
      </c>
      <c r="AI110" s="24" t="s">
        <v>171</v>
      </c>
      <c r="AJ110" s="59">
        <v>48852</v>
      </c>
      <c r="AK110" s="24" t="s">
        <v>171</v>
      </c>
      <c r="AL110" s="59">
        <v>50359</v>
      </c>
      <c r="AM110" s="24" t="s">
        <v>171</v>
      </c>
      <c r="AN110" s="59">
        <v>43629</v>
      </c>
      <c r="AO110" s="24" t="s">
        <v>171</v>
      </c>
      <c r="AP110" s="59">
        <v>53743</v>
      </c>
      <c r="AQ110" s="24" t="s">
        <v>171</v>
      </c>
      <c r="AR110" s="59">
        <v>45064</v>
      </c>
      <c r="AS110" s="24" t="s">
        <v>171</v>
      </c>
      <c r="AT110" s="59">
        <v>45670</v>
      </c>
      <c r="AU110" s="24" t="s">
        <v>171</v>
      </c>
      <c r="AV110" s="59">
        <v>50840</v>
      </c>
      <c r="AW110" s="24" t="s">
        <v>171</v>
      </c>
      <c r="AX110" s="59">
        <v>53422</v>
      </c>
      <c r="AY110" s="24" t="s">
        <v>171</v>
      </c>
      <c r="AZ110" s="59">
        <v>59845</v>
      </c>
      <c r="BA110" s="24" t="s">
        <v>171</v>
      </c>
      <c r="BB110" s="59">
        <v>42453</v>
      </c>
      <c r="BC110" s="24" t="s">
        <v>171</v>
      </c>
      <c r="BD110" s="59">
        <v>52199</v>
      </c>
      <c r="BE110" s="24" t="s">
        <v>171</v>
      </c>
      <c r="BF110" s="59">
        <v>46670</v>
      </c>
      <c r="BG110" s="24" t="s">
        <v>171</v>
      </c>
    </row>
    <row r="111" spans="1:59">
      <c r="A111" s="31" t="s">
        <v>238</v>
      </c>
      <c r="B111" s="59">
        <v>84422</v>
      </c>
      <c r="C111" s="24" t="s">
        <v>171</v>
      </c>
      <c r="D111" s="59">
        <v>74432</v>
      </c>
      <c r="E111" s="24" t="s">
        <v>171</v>
      </c>
      <c r="F111" s="59">
        <v>60394</v>
      </c>
      <c r="G111" s="24" t="s">
        <v>171</v>
      </c>
      <c r="H111" s="59">
        <v>50482</v>
      </c>
      <c r="I111" s="24" t="s">
        <v>171</v>
      </c>
      <c r="J111" s="59">
        <v>55933</v>
      </c>
      <c r="K111" s="24" t="s">
        <v>171</v>
      </c>
      <c r="L111" s="59">
        <v>68700</v>
      </c>
      <c r="M111" s="24" t="s">
        <v>171</v>
      </c>
      <c r="N111" s="59">
        <v>73327</v>
      </c>
      <c r="O111" s="24" t="s">
        <v>171</v>
      </c>
      <c r="P111" s="59">
        <v>57587</v>
      </c>
      <c r="Q111" s="24" t="s">
        <v>171</v>
      </c>
      <c r="R111" s="59">
        <v>59277</v>
      </c>
      <c r="S111" s="24" t="s">
        <v>171</v>
      </c>
      <c r="T111" s="59">
        <v>54283</v>
      </c>
      <c r="U111" s="24" t="s">
        <v>171</v>
      </c>
      <c r="V111" s="59">
        <v>54758</v>
      </c>
      <c r="W111" s="24" t="s">
        <v>171</v>
      </c>
      <c r="X111" s="59">
        <v>57350</v>
      </c>
      <c r="Y111" s="24" t="s">
        <v>171</v>
      </c>
      <c r="Z111" s="59">
        <v>52894</v>
      </c>
      <c r="AA111" s="24" t="s">
        <v>171</v>
      </c>
      <c r="AB111" s="59">
        <v>65437</v>
      </c>
      <c r="AC111" s="24" t="s">
        <v>171</v>
      </c>
      <c r="AD111" s="59">
        <v>75103</v>
      </c>
      <c r="AE111" s="24" t="s">
        <v>171</v>
      </c>
      <c r="AF111" s="59">
        <v>61356</v>
      </c>
      <c r="AG111" s="24" t="s">
        <v>171</v>
      </c>
      <c r="AH111" s="59">
        <v>55644</v>
      </c>
      <c r="AI111" s="24" t="s">
        <v>171</v>
      </c>
      <c r="AJ111" s="59">
        <v>63070</v>
      </c>
      <c r="AK111" s="24" t="s">
        <v>171</v>
      </c>
      <c r="AL111" s="59">
        <v>56449</v>
      </c>
      <c r="AM111" s="24" t="s">
        <v>171</v>
      </c>
      <c r="AN111" s="59">
        <v>52510</v>
      </c>
      <c r="AO111" s="24" t="s">
        <v>171</v>
      </c>
      <c r="AP111" s="59">
        <v>65166</v>
      </c>
      <c r="AQ111" s="24" t="s">
        <v>171</v>
      </c>
      <c r="AR111" s="59">
        <v>56609</v>
      </c>
      <c r="AS111" s="24" t="s">
        <v>171</v>
      </c>
      <c r="AT111" s="59">
        <v>57203</v>
      </c>
      <c r="AU111" s="24" t="s">
        <v>171</v>
      </c>
      <c r="AV111" s="59">
        <v>58222</v>
      </c>
      <c r="AW111" s="24" t="s">
        <v>171</v>
      </c>
      <c r="AX111" s="59">
        <v>68664</v>
      </c>
      <c r="AY111" s="24" t="s">
        <v>171</v>
      </c>
      <c r="AZ111" s="59">
        <v>70868</v>
      </c>
      <c r="BA111" s="24" t="s">
        <v>171</v>
      </c>
      <c r="BB111" s="59">
        <v>54873</v>
      </c>
      <c r="BC111" s="24" t="s">
        <v>171</v>
      </c>
      <c r="BD111" s="59">
        <v>63428</v>
      </c>
      <c r="BE111" s="24" t="s">
        <v>171</v>
      </c>
      <c r="BF111" s="59">
        <v>54802</v>
      </c>
      <c r="BG111" s="24" t="s">
        <v>171</v>
      </c>
    </row>
    <row r="112" spans="1:59">
      <c r="A112" s="31" t="s">
        <v>162</v>
      </c>
      <c r="B112" s="24" t="s">
        <v>162</v>
      </c>
      <c r="C112" s="24" t="s">
        <v>162</v>
      </c>
      <c r="D112" s="24" t="s">
        <v>162</v>
      </c>
      <c r="E112" s="24" t="s">
        <v>162</v>
      </c>
      <c r="F112" s="24" t="s">
        <v>162</v>
      </c>
      <c r="G112" s="24" t="s">
        <v>162</v>
      </c>
      <c r="H112" s="24" t="s">
        <v>162</v>
      </c>
      <c r="I112" s="24" t="s">
        <v>162</v>
      </c>
      <c r="J112" s="24" t="s">
        <v>162</v>
      </c>
      <c r="K112" s="24" t="s">
        <v>162</v>
      </c>
      <c r="L112" s="24" t="s">
        <v>162</v>
      </c>
      <c r="M112" s="24" t="s">
        <v>162</v>
      </c>
      <c r="N112" s="24" t="s">
        <v>162</v>
      </c>
      <c r="O112" s="24" t="s">
        <v>162</v>
      </c>
      <c r="P112" s="24" t="s">
        <v>162</v>
      </c>
      <c r="Q112" s="24" t="s">
        <v>162</v>
      </c>
      <c r="R112" s="24" t="s">
        <v>162</v>
      </c>
      <c r="S112" s="24" t="s">
        <v>162</v>
      </c>
      <c r="T112" s="24" t="s">
        <v>162</v>
      </c>
      <c r="U112" s="24" t="s">
        <v>162</v>
      </c>
      <c r="V112" s="24" t="s">
        <v>162</v>
      </c>
      <c r="W112" s="24" t="s">
        <v>162</v>
      </c>
      <c r="X112" s="24" t="s">
        <v>162</v>
      </c>
      <c r="Y112" s="24" t="s">
        <v>162</v>
      </c>
      <c r="Z112" s="24" t="s">
        <v>162</v>
      </c>
      <c r="AA112" s="24" t="s">
        <v>162</v>
      </c>
      <c r="AB112" s="24" t="s">
        <v>162</v>
      </c>
      <c r="AC112" s="24" t="s">
        <v>162</v>
      </c>
      <c r="AD112" s="24" t="s">
        <v>162</v>
      </c>
      <c r="AE112" s="24" t="s">
        <v>162</v>
      </c>
      <c r="AF112" s="24" t="s">
        <v>162</v>
      </c>
      <c r="AG112" s="24" t="s">
        <v>162</v>
      </c>
      <c r="AH112" s="24" t="s">
        <v>162</v>
      </c>
      <c r="AI112" s="24" t="s">
        <v>162</v>
      </c>
      <c r="AJ112" s="24" t="s">
        <v>162</v>
      </c>
      <c r="AK112" s="24" t="s">
        <v>162</v>
      </c>
      <c r="AL112" s="24" t="s">
        <v>162</v>
      </c>
      <c r="AM112" s="24" t="s">
        <v>162</v>
      </c>
      <c r="AN112" s="24" t="s">
        <v>162</v>
      </c>
      <c r="AO112" s="24" t="s">
        <v>162</v>
      </c>
      <c r="AP112" s="24" t="s">
        <v>162</v>
      </c>
      <c r="AQ112" s="24" t="s">
        <v>162</v>
      </c>
      <c r="AR112" s="24" t="s">
        <v>162</v>
      </c>
      <c r="AS112" s="24" t="s">
        <v>162</v>
      </c>
      <c r="AT112" s="24" t="s">
        <v>162</v>
      </c>
      <c r="AU112" s="24" t="s">
        <v>162</v>
      </c>
      <c r="AV112" s="24" t="s">
        <v>162</v>
      </c>
      <c r="AW112" s="24" t="s">
        <v>162</v>
      </c>
      <c r="AX112" s="24" t="s">
        <v>162</v>
      </c>
      <c r="AY112" s="24" t="s">
        <v>162</v>
      </c>
      <c r="AZ112" s="24" t="s">
        <v>162</v>
      </c>
      <c r="BA112" s="24" t="s">
        <v>162</v>
      </c>
      <c r="BB112" s="24" t="s">
        <v>162</v>
      </c>
      <c r="BC112" s="24" t="s">
        <v>162</v>
      </c>
      <c r="BD112" s="24" t="s">
        <v>162</v>
      </c>
      <c r="BE112" s="24" t="s">
        <v>162</v>
      </c>
      <c r="BF112" s="24" t="s">
        <v>162</v>
      </c>
      <c r="BG112" s="24" t="s">
        <v>162</v>
      </c>
    </row>
    <row r="113" spans="1:59">
      <c r="A113" s="31" t="s">
        <v>239</v>
      </c>
      <c r="B113" s="59">
        <v>27915</v>
      </c>
      <c r="C113" s="24" t="s">
        <v>171</v>
      </c>
      <c r="D113" s="59">
        <v>25256</v>
      </c>
      <c r="E113" s="24" t="s">
        <v>171</v>
      </c>
      <c r="F113" s="59">
        <v>20467</v>
      </c>
      <c r="G113" s="24" t="s">
        <v>171</v>
      </c>
      <c r="H113" s="59">
        <v>18974</v>
      </c>
      <c r="I113" s="24" t="s">
        <v>171</v>
      </c>
      <c r="J113" s="59">
        <v>20870</v>
      </c>
      <c r="K113" s="24" t="s">
        <v>171</v>
      </c>
      <c r="L113" s="59">
        <v>23516</v>
      </c>
      <c r="M113" s="24" t="s">
        <v>171</v>
      </c>
      <c r="N113" s="59">
        <v>26347</v>
      </c>
      <c r="O113" s="24" t="s">
        <v>171</v>
      </c>
      <c r="P113" s="59">
        <v>19508</v>
      </c>
      <c r="Q113" s="24" t="s">
        <v>171</v>
      </c>
      <c r="R113" s="59">
        <v>20064</v>
      </c>
      <c r="S113" s="24" t="s">
        <v>171</v>
      </c>
      <c r="T113" s="59">
        <v>20451</v>
      </c>
      <c r="U113" s="24" t="s">
        <v>171</v>
      </c>
      <c r="V113" s="59">
        <v>20758</v>
      </c>
      <c r="W113" s="24" t="s">
        <v>171</v>
      </c>
      <c r="X113" s="59">
        <v>19475</v>
      </c>
      <c r="Y113" s="24" t="s">
        <v>171</v>
      </c>
      <c r="Z113" s="59">
        <v>18999</v>
      </c>
      <c r="AA113" s="24" t="s">
        <v>171</v>
      </c>
      <c r="AB113" s="59">
        <v>24700</v>
      </c>
      <c r="AC113" s="24" t="s">
        <v>171</v>
      </c>
      <c r="AD113" s="59">
        <v>27175</v>
      </c>
      <c r="AE113" s="24" t="s">
        <v>171</v>
      </c>
      <c r="AF113" s="59">
        <v>20226</v>
      </c>
      <c r="AG113" s="24" t="s">
        <v>171</v>
      </c>
      <c r="AH113" s="59">
        <v>19377</v>
      </c>
      <c r="AI113" s="24" t="s">
        <v>171</v>
      </c>
      <c r="AJ113" s="59">
        <v>24914</v>
      </c>
      <c r="AK113" s="24" t="s">
        <v>171</v>
      </c>
      <c r="AL113" s="59">
        <v>19538</v>
      </c>
      <c r="AM113" s="24" t="s">
        <v>171</v>
      </c>
      <c r="AN113" s="59">
        <v>19133</v>
      </c>
      <c r="AO113" s="24" t="s">
        <v>171</v>
      </c>
      <c r="AP113" s="59">
        <v>24499</v>
      </c>
      <c r="AQ113" s="24" t="s">
        <v>171</v>
      </c>
      <c r="AR113" s="59">
        <v>19550</v>
      </c>
      <c r="AS113" s="24" t="s">
        <v>171</v>
      </c>
      <c r="AT113" s="59">
        <v>20391</v>
      </c>
      <c r="AU113" s="24" t="s">
        <v>171</v>
      </c>
      <c r="AV113" s="59">
        <v>19506</v>
      </c>
      <c r="AW113" s="24" t="s">
        <v>171</v>
      </c>
      <c r="AX113" s="59">
        <v>24560</v>
      </c>
      <c r="AY113" s="24" t="s">
        <v>171</v>
      </c>
      <c r="AZ113" s="59">
        <v>21266</v>
      </c>
      <c r="BA113" s="24" t="s">
        <v>171</v>
      </c>
      <c r="BB113" s="59">
        <v>19356</v>
      </c>
      <c r="BC113" s="24" t="s">
        <v>171</v>
      </c>
      <c r="BD113" s="59">
        <v>21523</v>
      </c>
      <c r="BE113" s="24" t="s">
        <v>171</v>
      </c>
      <c r="BF113" s="59">
        <v>19609</v>
      </c>
      <c r="BG113" s="24" t="s">
        <v>171</v>
      </c>
    </row>
    <row r="114" spans="1:59">
      <c r="A114" s="31" t="s">
        <v>162</v>
      </c>
      <c r="B114" s="24" t="s">
        <v>162</v>
      </c>
      <c r="C114" s="24" t="s">
        <v>162</v>
      </c>
      <c r="D114" s="24" t="s">
        <v>162</v>
      </c>
      <c r="E114" s="24" t="s">
        <v>162</v>
      </c>
      <c r="F114" s="24" t="s">
        <v>162</v>
      </c>
      <c r="G114" s="24" t="s">
        <v>162</v>
      </c>
      <c r="H114" s="24" t="s">
        <v>162</v>
      </c>
      <c r="I114" s="24" t="s">
        <v>162</v>
      </c>
      <c r="J114" s="24" t="s">
        <v>162</v>
      </c>
      <c r="K114" s="24" t="s">
        <v>162</v>
      </c>
      <c r="L114" s="24" t="s">
        <v>162</v>
      </c>
      <c r="M114" s="24" t="s">
        <v>162</v>
      </c>
      <c r="N114" s="24" t="s">
        <v>162</v>
      </c>
      <c r="O114" s="24" t="s">
        <v>162</v>
      </c>
      <c r="P114" s="24" t="s">
        <v>162</v>
      </c>
      <c r="Q114" s="24" t="s">
        <v>162</v>
      </c>
      <c r="R114" s="24" t="s">
        <v>162</v>
      </c>
      <c r="S114" s="24" t="s">
        <v>162</v>
      </c>
      <c r="T114" s="24" t="s">
        <v>162</v>
      </c>
      <c r="U114" s="24" t="s">
        <v>162</v>
      </c>
      <c r="V114" s="24" t="s">
        <v>162</v>
      </c>
      <c r="W114" s="24" t="s">
        <v>162</v>
      </c>
      <c r="X114" s="24" t="s">
        <v>162</v>
      </c>
      <c r="Y114" s="24" t="s">
        <v>162</v>
      </c>
      <c r="Z114" s="24" t="s">
        <v>162</v>
      </c>
      <c r="AA114" s="24" t="s">
        <v>162</v>
      </c>
      <c r="AB114" s="24" t="s">
        <v>162</v>
      </c>
      <c r="AC114" s="24" t="s">
        <v>162</v>
      </c>
      <c r="AD114" s="24" t="s">
        <v>162</v>
      </c>
      <c r="AE114" s="24" t="s">
        <v>162</v>
      </c>
      <c r="AF114" s="24" t="s">
        <v>162</v>
      </c>
      <c r="AG114" s="24" t="s">
        <v>162</v>
      </c>
      <c r="AH114" s="24" t="s">
        <v>162</v>
      </c>
      <c r="AI114" s="24" t="s">
        <v>162</v>
      </c>
      <c r="AJ114" s="24" t="s">
        <v>162</v>
      </c>
      <c r="AK114" s="24" t="s">
        <v>162</v>
      </c>
      <c r="AL114" s="24" t="s">
        <v>162</v>
      </c>
      <c r="AM114" s="24" t="s">
        <v>162</v>
      </c>
      <c r="AN114" s="24" t="s">
        <v>162</v>
      </c>
      <c r="AO114" s="24" t="s">
        <v>162</v>
      </c>
      <c r="AP114" s="24" t="s">
        <v>162</v>
      </c>
      <c r="AQ114" s="24" t="s">
        <v>162</v>
      </c>
      <c r="AR114" s="24" t="s">
        <v>162</v>
      </c>
      <c r="AS114" s="24" t="s">
        <v>162</v>
      </c>
      <c r="AT114" s="24" t="s">
        <v>162</v>
      </c>
      <c r="AU114" s="24" t="s">
        <v>162</v>
      </c>
      <c r="AV114" s="24" t="s">
        <v>162</v>
      </c>
      <c r="AW114" s="24" t="s">
        <v>162</v>
      </c>
      <c r="AX114" s="24" t="s">
        <v>162</v>
      </c>
      <c r="AY114" s="24" t="s">
        <v>162</v>
      </c>
      <c r="AZ114" s="24" t="s">
        <v>162</v>
      </c>
      <c r="BA114" s="24" t="s">
        <v>162</v>
      </c>
      <c r="BB114" s="24" t="s">
        <v>162</v>
      </c>
      <c r="BC114" s="24" t="s">
        <v>162</v>
      </c>
      <c r="BD114" s="24" t="s">
        <v>162</v>
      </c>
      <c r="BE114" s="24" t="s">
        <v>162</v>
      </c>
      <c r="BF114" s="24" t="s">
        <v>162</v>
      </c>
      <c r="BG114" s="24" t="s">
        <v>162</v>
      </c>
    </row>
    <row r="115" spans="1:59">
      <c r="A115" s="31" t="s">
        <v>240</v>
      </c>
      <c r="B115" s="59">
        <v>38254129</v>
      </c>
      <c r="C115" s="59">
        <v>38254129</v>
      </c>
      <c r="D115" s="59">
        <v>1215212</v>
      </c>
      <c r="E115" s="59">
        <v>1215212</v>
      </c>
      <c r="F115" s="59">
        <v>4263</v>
      </c>
      <c r="G115" s="59">
        <v>4263</v>
      </c>
      <c r="H115" s="59">
        <v>1728</v>
      </c>
      <c r="I115" s="59">
        <v>1728</v>
      </c>
      <c r="J115" s="59">
        <v>3825</v>
      </c>
      <c r="K115" s="59">
        <v>3825</v>
      </c>
      <c r="L115" s="59">
        <v>2416</v>
      </c>
      <c r="M115" s="59">
        <v>2416</v>
      </c>
      <c r="N115" s="59">
        <v>39830</v>
      </c>
      <c r="O115" s="59">
        <v>39830</v>
      </c>
      <c r="P115" s="59">
        <v>10818</v>
      </c>
      <c r="Q115" s="59">
        <v>10818</v>
      </c>
      <c r="R115" s="59">
        <v>9984</v>
      </c>
      <c r="S115" s="59">
        <v>9984</v>
      </c>
      <c r="T115" s="59">
        <v>3097</v>
      </c>
      <c r="U115" s="59">
        <v>3097</v>
      </c>
      <c r="V115" s="59">
        <v>1444</v>
      </c>
      <c r="W115" s="59">
        <v>1444</v>
      </c>
      <c r="X115" s="59">
        <v>11318</v>
      </c>
      <c r="Y115" s="59">
        <v>11318</v>
      </c>
      <c r="Z115" s="59">
        <v>1219</v>
      </c>
      <c r="AA115" s="59">
        <v>1219</v>
      </c>
      <c r="AB115" s="59">
        <v>8631</v>
      </c>
      <c r="AC115" s="59">
        <v>8631</v>
      </c>
      <c r="AD115" s="59">
        <v>15018</v>
      </c>
      <c r="AE115" s="59">
        <v>15018</v>
      </c>
      <c r="AF115" s="59">
        <v>6381</v>
      </c>
      <c r="AG115" s="59">
        <v>6381</v>
      </c>
      <c r="AH115" s="59">
        <v>5934</v>
      </c>
      <c r="AI115" s="59">
        <v>5934</v>
      </c>
      <c r="AJ115" s="59">
        <v>5560</v>
      </c>
      <c r="AK115" s="59">
        <v>5560</v>
      </c>
      <c r="AL115" s="59">
        <v>2422</v>
      </c>
      <c r="AM115" s="59">
        <v>2422</v>
      </c>
      <c r="AN115" s="59">
        <v>1921</v>
      </c>
      <c r="AO115" s="59">
        <v>1921</v>
      </c>
      <c r="AP115" s="59">
        <v>3090</v>
      </c>
      <c r="AQ115" s="59">
        <v>3090</v>
      </c>
      <c r="AR115" s="59">
        <v>8620</v>
      </c>
      <c r="AS115" s="59">
        <v>8620</v>
      </c>
      <c r="AT115" s="59">
        <v>9463</v>
      </c>
      <c r="AU115" s="59">
        <v>9463</v>
      </c>
      <c r="AV115" s="59">
        <v>1698</v>
      </c>
      <c r="AW115" s="59">
        <v>1698</v>
      </c>
      <c r="AX115" s="59">
        <v>4743</v>
      </c>
      <c r="AY115" s="59">
        <v>4743</v>
      </c>
      <c r="AZ115" s="59">
        <v>9575</v>
      </c>
      <c r="BA115" s="59">
        <v>9575</v>
      </c>
      <c r="BB115" s="59">
        <v>8295</v>
      </c>
      <c r="BC115" s="59">
        <v>8295</v>
      </c>
      <c r="BD115" s="59">
        <v>4529</v>
      </c>
      <c r="BE115" s="59">
        <v>4529</v>
      </c>
      <c r="BF115" s="59">
        <v>1963</v>
      </c>
      <c r="BG115" s="59">
        <v>1963</v>
      </c>
    </row>
    <row r="116" spans="1:59">
      <c r="A116" s="31" t="s">
        <v>241</v>
      </c>
      <c r="B116" s="59">
        <v>31749</v>
      </c>
      <c r="C116" s="24" t="s">
        <v>171</v>
      </c>
      <c r="D116" s="59">
        <v>27901</v>
      </c>
      <c r="E116" s="24" t="s">
        <v>171</v>
      </c>
      <c r="F116" s="59">
        <v>21686</v>
      </c>
      <c r="G116" s="24" t="s">
        <v>171</v>
      </c>
      <c r="H116" s="59">
        <v>17547</v>
      </c>
      <c r="I116" s="24" t="s">
        <v>171</v>
      </c>
      <c r="J116" s="59">
        <v>18026</v>
      </c>
      <c r="K116" s="24" t="s">
        <v>171</v>
      </c>
      <c r="L116" s="59">
        <v>25789</v>
      </c>
      <c r="M116" s="24" t="s">
        <v>171</v>
      </c>
      <c r="N116" s="59">
        <v>28743</v>
      </c>
      <c r="O116" s="24" t="s">
        <v>171</v>
      </c>
      <c r="P116" s="59">
        <v>20419</v>
      </c>
      <c r="Q116" s="24" t="s">
        <v>171</v>
      </c>
      <c r="R116" s="59">
        <v>19416</v>
      </c>
      <c r="S116" s="24" t="s">
        <v>171</v>
      </c>
      <c r="T116" s="59">
        <v>18782</v>
      </c>
      <c r="U116" s="24" t="s">
        <v>171</v>
      </c>
      <c r="V116" s="59">
        <v>19175</v>
      </c>
      <c r="W116" s="24" t="s">
        <v>171</v>
      </c>
      <c r="X116" s="59">
        <v>18973</v>
      </c>
      <c r="Y116" s="24" t="s">
        <v>171</v>
      </c>
      <c r="Z116" s="59">
        <v>18036</v>
      </c>
      <c r="AA116" s="24" t="s">
        <v>171</v>
      </c>
      <c r="AB116" s="59">
        <v>23770</v>
      </c>
      <c r="AC116" s="24" t="s">
        <v>171</v>
      </c>
      <c r="AD116" s="59">
        <v>27072</v>
      </c>
      <c r="AE116" s="24" t="s">
        <v>171</v>
      </c>
      <c r="AF116" s="59">
        <v>21260</v>
      </c>
      <c r="AG116" s="24" t="s">
        <v>171</v>
      </c>
      <c r="AH116" s="59">
        <v>19010</v>
      </c>
      <c r="AI116" s="24" t="s">
        <v>171</v>
      </c>
      <c r="AJ116" s="59">
        <v>23322</v>
      </c>
      <c r="AK116" s="24" t="s">
        <v>171</v>
      </c>
      <c r="AL116" s="59">
        <v>19439</v>
      </c>
      <c r="AM116" s="24" t="s">
        <v>171</v>
      </c>
      <c r="AN116" s="59">
        <v>16354</v>
      </c>
      <c r="AO116" s="24" t="s">
        <v>171</v>
      </c>
      <c r="AP116" s="59">
        <v>24790</v>
      </c>
      <c r="AQ116" s="24" t="s">
        <v>171</v>
      </c>
      <c r="AR116" s="59">
        <v>18677</v>
      </c>
      <c r="AS116" s="24" t="s">
        <v>171</v>
      </c>
      <c r="AT116" s="59">
        <v>20847</v>
      </c>
      <c r="AU116" s="24" t="s">
        <v>171</v>
      </c>
      <c r="AV116" s="59">
        <v>21652</v>
      </c>
      <c r="AW116" s="24" t="s">
        <v>171</v>
      </c>
      <c r="AX116" s="59">
        <v>22871</v>
      </c>
      <c r="AY116" s="24" t="s">
        <v>171</v>
      </c>
      <c r="AZ116" s="59">
        <v>18655</v>
      </c>
      <c r="BA116" s="24" t="s">
        <v>171</v>
      </c>
      <c r="BB116" s="59">
        <v>18498</v>
      </c>
      <c r="BC116" s="24" t="s">
        <v>171</v>
      </c>
      <c r="BD116" s="59">
        <v>19357</v>
      </c>
      <c r="BE116" s="24" t="s">
        <v>171</v>
      </c>
      <c r="BF116" s="59">
        <v>17108</v>
      </c>
      <c r="BG116" s="24" t="s">
        <v>171</v>
      </c>
    </row>
    <row r="117" spans="1:59">
      <c r="A117" s="31" t="s">
        <v>242</v>
      </c>
      <c r="B117" s="59">
        <v>45893</v>
      </c>
      <c r="C117" s="24" t="s">
        <v>171</v>
      </c>
      <c r="D117" s="59">
        <v>38831</v>
      </c>
      <c r="E117" s="24" t="s">
        <v>171</v>
      </c>
      <c r="F117" s="59">
        <v>33483</v>
      </c>
      <c r="G117" s="24" t="s">
        <v>171</v>
      </c>
      <c r="H117" s="59">
        <v>28456</v>
      </c>
      <c r="I117" s="24" t="s">
        <v>171</v>
      </c>
      <c r="J117" s="59">
        <v>28497</v>
      </c>
      <c r="K117" s="24" t="s">
        <v>171</v>
      </c>
      <c r="L117" s="59">
        <v>38464</v>
      </c>
      <c r="M117" s="24" t="s">
        <v>171</v>
      </c>
      <c r="N117" s="59">
        <v>39770</v>
      </c>
      <c r="O117" s="24" t="s">
        <v>171</v>
      </c>
      <c r="P117" s="59">
        <v>27518</v>
      </c>
      <c r="Q117" s="24" t="s">
        <v>171</v>
      </c>
      <c r="R117" s="59">
        <v>28072</v>
      </c>
      <c r="S117" s="24" t="s">
        <v>171</v>
      </c>
      <c r="T117" s="59">
        <v>29935</v>
      </c>
      <c r="U117" s="24" t="s">
        <v>171</v>
      </c>
      <c r="V117" s="59">
        <v>31334</v>
      </c>
      <c r="W117" s="24" t="s">
        <v>171</v>
      </c>
      <c r="X117" s="59">
        <v>28874</v>
      </c>
      <c r="Y117" s="24" t="s">
        <v>171</v>
      </c>
      <c r="Z117" s="59">
        <v>27089</v>
      </c>
      <c r="AA117" s="24" t="s">
        <v>171</v>
      </c>
      <c r="AB117" s="59">
        <v>31773</v>
      </c>
      <c r="AC117" s="24" t="s">
        <v>171</v>
      </c>
      <c r="AD117" s="59">
        <v>36672</v>
      </c>
      <c r="AE117" s="24" t="s">
        <v>171</v>
      </c>
      <c r="AF117" s="59">
        <v>30259</v>
      </c>
      <c r="AG117" s="24" t="s">
        <v>171</v>
      </c>
      <c r="AH117" s="59">
        <v>26120</v>
      </c>
      <c r="AI117" s="24" t="s">
        <v>171</v>
      </c>
      <c r="AJ117" s="59">
        <v>34705</v>
      </c>
      <c r="AK117" s="24" t="s">
        <v>171</v>
      </c>
      <c r="AL117" s="59">
        <v>27874</v>
      </c>
      <c r="AM117" s="24" t="s">
        <v>171</v>
      </c>
      <c r="AN117" s="59">
        <v>24504</v>
      </c>
      <c r="AO117" s="24" t="s">
        <v>171</v>
      </c>
      <c r="AP117" s="59">
        <v>33615</v>
      </c>
      <c r="AQ117" s="24" t="s">
        <v>171</v>
      </c>
      <c r="AR117" s="59">
        <v>27202</v>
      </c>
      <c r="AS117" s="24" t="s">
        <v>171</v>
      </c>
      <c r="AT117" s="59">
        <v>29044</v>
      </c>
      <c r="AU117" s="24" t="s">
        <v>171</v>
      </c>
      <c r="AV117" s="59">
        <v>25810</v>
      </c>
      <c r="AW117" s="24" t="s">
        <v>171</v>
      </c>
      <c r="AX117" s="59">
        <v>30158</v>
      </c>
      <c r="AY117" s="24" t="s">
        <v>171</v>
      </c>
      <c r="AZ117" s="59">
        <v>28222</v>
      </c>
      <c r="BA117" s="24" t="s">
        <v>171</v>
      </c>
      <c r="BB117" s="59">
        <v>26593</v>
      </c>
      <c r="BC117" s="24" t="s">
        <v>171</v>
      </c>
      <c r="BD117" s="59">
        <v>28570</v>
      </c>
      <c r="BE117" s="24" t="s">
        <v>171</v>
      </c>
      <c r="BF117" s="59">
        <v>25469</v>
      </c>
      <c r="BG117" s="24" t="s">
        <v>171</v>
      </c>
    </row>
    <row r="118" spans="1:59">
      <c r="A118" s="31" t="s">
        <v>162</v>
      </c>
      <c r="B118" s="24" t="s">
        <v>162</v>
      </c>
      <c r="C118" s="24" t="s">
        <v>162</v>
      </c>
      <c r="D118" s="24" t="s">
        <v>162</v>
      </c>
      <c r="E118" s="24" t="s">
        <v>162</v>
      </c>
      <c r="F118" s="24" t="s">
        <v>162</v>
      </c>
      <c r="G118" s="24" t="s">
        <v>162</v>
      </c>
      <c r="H118" s="24" t="s">
        <v>162</v>
      </c>
      <c r="I118" s="24" t="s">
        <v>162</v>
      </c>
      <c r="J118" s="24" t="s">
        <v>162</v>
      </c>
      <c r="K118" s="24" t="s">
        <v>162</v>
      </c>
      <c r="L118" s="24" t="s">
        <v>162</v>
      </c>
      <c r="M118" s="24" t="s">
        <v>162</v>
      </c>
      <c r="N118" s="24" t="s">
        <v>162</v>
      </c>
      <c r="O118" s="24" t="s">
        <v>162</v>
      </c>
      <c r="P118" s="24" t="s">
        <v>162</v>
      </c>
      <c r="Q118" s="24" t="s">
        <v>162</v>
      </c>
      <c r="R118" s="24" t="s">
        <v>162</v>
      </c>
      <c r="S118" s="24" t="s">
        <v>162</v>
      </c>
      <c r="T118" s="24" t="s">
        <v>162</v>
      </c>
      <c r="U118" s="24" t="s">
        <v>162</v>
      </c>
      <c r="V118" s="24" t="s">
        <v>162</v>
      </c>
      <c r="W118" s="24" t="s">
        <v>162</v>
      </c>
      <c r="X118" s="24" t="s">
        <v>162</v>
      </c>
      <c r="Y118" s="24" t="s">
        <v>162</v>
      </c>
      <c r="Z118" s="24" t="s">
        <v>162</v>
      </c>
      <c r="AA118" s="24" t="s">
        <v>162</v>
      </c>
      <c r="AB118" s="24" t="s">
        <v>162</v>
      </c>
      <c r="AC118" s="24" t="s">
        <v>162</v>
      </c>
      <c r="AD118" s="24" t="s">
        <v>162</v>
      </c>
      <c r="AE118" s="24" t="s">
        <v>162</v>
      </c>
      <c r="AF118" s="24" t="s">
        <v>162</v>
      </c>
      <c r="AG118" s="24" t="s">
        <v>162</v>
      </c>
      <c r="AH118" s="24" t="s">
        <v>162</v>
      </c>
      <c r="AI118" s="24" t="s">
        <v>162</v>
      </c>
      <c r="AJ118" s="24" t="s">
        <v>162</v>
      </c>
      <c r="AK118" s="24" t="s">
        <v>162</v>
      </c>
      <c r="AL118" s="24" t="s">
        <v>162</v>
      </c>
      <c r="AM118" s="24" t="s">
        <v>162</v>
      </c>
      <c r="AN118" s="24" t="s">
        <v>162</v>
      </c>
      <c r="AO118" s="24" t="s">
        <v>162</v>
      </c>
      <c r="AP118" s="24" t="s">
        <v>162</v>
      </c>
      <c r="AQ118" s="24" t="s">
        <v>162</v>
      </c>
      <c r="AR118" s="24" t="s">
        <v>162</v>
      </c>
      <c r="AS118" s="24" t="s">
        <v>162</v>
      </c>
      <c r="AT118" s="24" t="s">
        <v>162</v>
      </c>
      <c r="AU118" s="24" t="s">
        <v>162</v>
      </c>
      <c r="AV118" s="24" t="s">
        <v>162</v>
      </c>
      <c r="AW118" s="24" t="s">
        <v>162</v>
      </c>
      <c r="AX118" s="24" t="s">
        <v>162</v>
      </c>
      <c r="AY118" s="24" t="s">
        <v>162</v>
      </c>
      <c r="AZ118" s="24" t="s">
        <v>162</v>
      </c>
      <c r="BA118" s="24" t="s">
        <v>162</v>
      </c>
      <c r="BB118" s="24" t="s">
        <v>162</v>
      </c>
      <c r="BC118" s="24" t="s">
        <v>162</v>
      </c>
      <c r="BD118" s="24" t="s">
        <v>162</v>
      </c>
      <c r="BE118" s="24" t="s">
        <v>162</v>
      </c>
      <c r="BF118" s="24" t="s">
        <v>162</v>
      </c>
      <c r="BG118" s="24" t="s">
        <v>162</v>
      </c>
    </row>
    <row r="119" spans="1:59">
      <c r="A119" s="31" t="s">
        <v>243</v>
      </c>
      <c r="B119" s="59">
        <v>30259</v>
      </c>
      <c r="C119" s="24" t="s">
        <v>171</v>
      </c>
      <c r="D119" s="59">
        <v>27538</v>
      </c>
      <c r="E119" s="24" t="s">
        <v>171</v>
      </c>
      <c r="F119" s="59">
        <v>25727</v>
      </c>
      <c r="G119" s="24" t="s">
        <v>171</v>
      </c>
      <c r="H119" s="59">
        <v>20184</v>
      </c>
      <c r="I119" s="24" t="s">
        <v>171</v>
      </c>
      <c r="J119" s="59">
        <v>22533</v>
      </c>
      <c r="K119" s="24" t="s">
        <v>171</v>
      </c>
      <c r="L119" s="59">
        <v>20365</v>
      </c>
      <c r="M119" s="24" t="s">
        <v>171</v>
      </c>
      <c r="N119" s="59">
        <v>25583</v>
      </c>
      <c r="O119" s="24" t="s">
        <v>171</v>
      </c>
      <c r="P119" s="59">
        <v>24628</v>
      </c>
      <c r="Q119" s="24" t="s">
        <v>171</v>
      </c>
      <c r="R119" s="59">
        <v>25326</v>
      </c>
      <c r="S119" s="24" t="s">
        <v>171</v>
      </c>
      <c r="T119" s="59">
        <v>23328</v>
      </c>
      <c r="U119" s="24" t="s">
        <v>171</v>
      </c>
      <c r="V119" s="59">
        <v>24310</v>
      </c>
      <c r="W119" s="24" t="s">
        <v>171</v>
      </c>
      <c r="X119" s="59">
        <v>24641</v>
      </c>
      <c r="Y119" s="24" t="s">
        <v>171</v>
      </c>
      <c r="Z119" s="59">
        <v>23102</v>
      </c>
      <c r="AA119" s="24" t="s">
        <v>171</v>
      </c>
      <c r="AB119" s="59">
        <v>26741</v>
      </c>
      <c r="AC119" s="24" t="s">
        <v>171</v>
      </c>
      <c r="AD119" s="59">
        <v>26230</v>
      </c>
      <c r="AE119" s="24" t="s">
        <v>171</v>
      </c>
      <c r="AF119" s="59">
        <v>19198</v>
      </c>
      <c r="AG119" s="24" t="s">
        <v>171</v>
      </c>
      <c r="AH119" s="59">
        <v>24775</v>
      </c>
      <c r="AI119" s="24" t="s">
        <v>171</v>
      </c>
      <c r="AJ119" s="59">
        <v>22379</v>
      </c>
      <c r="AK119" s="24" t="s">
        <v>171</v>
      </c>
      <c r="AL119" s="59">
        <v>25632</v>
      </c>
      <c r="AM119" s="24" t="s">
        <v>171</v>
      </c>
      <c r="AN119" s="59">
        <v>23697</v>
      </c>
      <c r="AO119" s="24" t="s">
        <v>171</v>
      </c>
      <c r="AP119" s="59">
        <v>27993</v>
      </c>
      <c r="AQ119" s="24" t="s">
        <v>171</v>
      </c>
      <c r="AR119" s="59">
        <v>24742</v>
      </c>
      <c r="AS119" s="24" t="s">
        <v>171</v>
      </c>
      <c r="AT119" s="59">
        <v>24516</v>
      </c>
      <c r="AU119" s="24" t="s">
        <v>171</v>
      </c>
      <c r="AV119" s="59">
        <v>26168</v>
      </c>
      <c r="AW119" s="24" t="s">
        <v>171</v>
      </c>
      <c r="AX119" s="59">
        <v>21485</v>
      </c>
      <c r="AY119" s="24" t="s">
        <v>171</v>
      </c>
      <c r="AZ119" s="59">
        <v>13254</v>
      </c>
      <c r="BA119" s="24" t="s">
        <v>171</v>
      </c>
      <c r="BB119" s="59">
        <v>23314</v>
      </c>
      <c r="BC119" s="24" t="s">
        <v>171</v>
      </c>
      <c r="BD119" s="59">
        <v>26564</v>
      </c>
      <c r="BE119" s="24" t="s">
        <v>171</v>
      </c>
      <c r="BF119" s="59">
        <v>23565</v>
      </c>
      <c r="BG119" s="24" t="s">
        <v>171</v>
      </c>
    </row>
    <row r="120" spans="1:59">
      <c r="A120" s="31" t="s">
        <v>244</v>
      </c>
      <c r="B120" s="59">
        <v>47549</v>
      </c>
      <c r="C120" s="24" t="s">
        <v>171</v>
      </c>
      <c r="D120" s="59">
        <v>42169</v>
      </c>
      <c r="E120" s="24" t="s">
        <v>171</v>
      </c>
      <c r="F120" s="59">
        <v>36858</v>
      </c>
      <c r="G120" s="24" t="s">
        <v>171</v>
      </c>
      <c r="H120" s="59">
        <v>29850</v>
      </c>
      <c r="I120" s="24" t="s">
        <v>171</v>
      </c>
      <c r="J120" s="59">
        <v>33217</v>
      </c>
      <c r="K120" s="24" t="s">
        <v>171</v>
      </c>
      <c r="L120" s="59">
        <v>33805</v>
      </c>
      <c r="M120" s="24" t="s">
        <v>171</v>
      </c>
      <c r="N120" s="59">
        <v>39569</v>
      </c>
      <c r="O120" s="24" t="s">
        <v>171</v>
      </c>
      <c r="P120" s="59">
        <v>34254</v>
      </c>
      <c r="Q120" s="24" t="s">
        <v>171</v>
      </c>
      <c r="R120" s="59">
        <v>35961</v>
      </c>
      <c r="S120" s="24" t="s">
        <v>171</v>
      </c>
      <c r="T120" s="59">
        <v>38429</v>
      </c>
      <c r="U120" s="24" t="s">
        <v>171</v>
      </c>
      <c r="V120" s="59">
        <v>31441</v>
      </c>
      <c r="W120" s="24" t="s">
        <v>171</v>
      </c>
      <c r="X120" s="59">
        <v>38634</v>
      </c>
      <c r="Y120" s="24" t="s">
        <v>171</v>
      </c>
      <c r="Z120" s="59">
        <v>30577</v>
      </c>
      <c r="AA120" s="24" t="s">
        <v>171</v>
      </c>
      <c r="AB120" s="59">
        <v>38363</v>
      </c>
      <c r="AC120" s="24" t="s">
        <v>171</v>
      </c>
      <c r="AD120" s="59">
        <v>41248</v>
      </c>
      <c r="AE120" s="24" t="s">
        <v>171</v>
      </c>
      <c r="AF120" s="59">
        <v>36130</v>
      </c>
      <c r="AG120" s="24" t="s">
        <v>171</v>
      </c>
      <c r="AH120" s="59">
        <v>35874</v>
      </c>
      <c r="AI120" s="24" t="s">
        <v>171</v>
      </c>
      <c r="AJ120" s="59">
        <v>33760</v>
      </c>
      <c r="AK120" s="24" t="s">
        <v>171</v>
      </c>
      <c r="AL120" s="59">
        <v>38373</v>
      </c>
      <c r="AM120" s="24" t="s">
        <v>171</v>
      </c>
      <c r="AN120" s="59">
        <v>33660</v>
      </c>
      <c r="AO120" s="24" t="s">
        <v>171</v>
      </c>
      <c r="AP120" s="59">
        <v>39601</v>
      </c>
      <c r="AQ120" s="24" t="s">
        <v>171</v>
      </c>
      <c r="AR120" s="59">
        <v>36778</v>
      </c>
      <c r="AS120" s="24" t="s">
        <v>171</v>
      </c>
      <c r="AT120" s="59">
        <v>36550</v>
      </c>
      <c r="AU120" s="24" t="s">
        <v>171</v>
      </c>
      <c r="AV120" s="59">
        <v>38775</v>
      </c>
      <c r="AW120" s="24" t="s">
        <v>171</v>
      </c>
      <c r="AX120" s="59">
        <v>36305</v>
      </c>
      <c r="AY120" s="24" t="s">
        <v>171</v>
      </c>
      <c r="AZ120" s="59">
        <v>38046</v>
      </c>
      <c r="BA120" s="24" t="s">
        <v>171</v>
      </c>
      <c r="BB120" s="59">
        <v>31894</v>
      </c>
      <c r="BC120" s="24" t="s">
        <v>171</v>
      </c>
      <c r="BD120" s="59">
        <v>36573</v>
      </c>
      <c r="BE120" s="24" t="s">
        <v>171</v>
      </c>
      <c r="BF120" s="59">
        <v>31858</v>
      </c>
      <c r="BG120" s="24" t="s">
        <v>171</v>
      </c>
    </row>
    <row r="121" spans="1:59">
      <c r="A121" s="31" t="s">
        <v>245</v>
      </c>
      <c r="B121" s="59">
        <v>37160</v>
      </c>
      <c r="C121" s="24" t="s">
        <v>171</v>
      </c>
      <c r="D121" s="59">
        <v>34115</v>
      </c>
      <c r="E121" s="24" t="s">
        <v>171</v>
      </c>
      <c r="F121" s="59">
        <v>28592</v>
      </c>
      <c r="G121" s="24" t="s">
        <v>171</v>
      </c>
      <c r="H121" s="59">
        <v>27391</v>
      </c>
      <c r="I121" s="24" t="s">
        <v>171</v>
      </c>
      <c r="J121" s="59">
        <v>27713</v>
      </c>
      <c r="K121" s="24" t="s">
        <v>171</v>
      </c>
      <c r="L121" s="59">
        <v>28371</v>
      </c>
      <c r="M121" s="24" t="s">
        <v>171</v>
      </c>
      <c r="N121" s="59">
        <v>32889</v>
      </c>
      <c r="O121" s="24" t="s">
        <v>171</v>
      </c>
      <c r="P121" s="59">
        <v>29996</v>
      </c>
      <c r="Q121" s="24" t="s">
        <v>171</v>
      </c>
      <c r="R121" s="59">
        <v>30738</v>
      </c>
      <c r="S121" s="24" t="s">
        <v>171</v>
      </c>
      <c r="T121" s="59">
        <v>28175</v>
      </c>
      <c r="U121" s="24" t="s">
        <v>171</v>
      </c>
      <c r="V121" s="59">
        <v>34065</v>
      </c>
      <c r="W121" s="24" t="s">
        <v>171</v>
      </c>
      <c r="X121" s="59">
        <v>30083</v>
      </c>
      <c r="Y121" s="24" t="s">
        <v>171</v>
      </c>
      <c r="Z121" s="59">
        <v>27356</v>
      </c>
      <c r="AA121" s="24" t="s">
        <v>171</v>
      </c>
      <c r="AB121" s="59">
        <v>32467</v>
      </c>
      <c r="AC121" s="24" t="s">
        <v>171</v>
      </c>
      <c r="AD121" s="59">
        <v>32250</v>
      </c>
      <c r="AE121" s="24" t="s">
        <v>171</v>
      </c>
      <c r="AF121" s="59">
        <v>29027</v>
      </c>
      <c r="AG121" s="24" t="s">
        <v>171</v>
      </c>
      <c r="AH121" s="59">
        <v>30309</v>
      </c>
      <c r="AI121" s="24" t="s">
        <v>171</v>
      </c>
      <c r="AJ121" s="59">
        <v>30261</v>
      </c>
      <c r="AK121" s="24" t="s">
        <v>171</v>
      </c>
      <c r="AL121" s="59">
        <v>29650</v>
      </c>
      <c r="AM121" s="24" t="s">
        <v>171</v>
      </c>
      <c r="AN121" s="59">
        <v>27801</v>
      </c>
      <c r="AO121" s="24" t="s">
        <v>171</v>
      </c>
      <c r="AP121" s="59">
        <v>31155</v>
      </c>
      <c r="AQ121" s="24" t="s">
        <v>171</v>
      </c>
      <c r="AR121" s="59">
        <v>29179</v>
      </c>
      <c r="AS121" s="24" t="s">
        <v>171</v>
      </c>
      <c r="AT121" s="59">
        <v>28753</v>
      </c>
      <c r="AU121" s="24" t="s">
        <v>171</v>
      </c>
      <c r="AV121" s="59">
        <v>27541</v>
      </c>
      <c r="AW121" s="24" t="s">
        <v>171</v>
      </c>
      <c r="AX121" s="59">
        <v>27741</v>
      </c>
      <c r="AY121" s="24" t="s">
        <v>171</v>
      </c>
      <c r="AZ121" s="59">
        <v>31885</v>
      </c>
      <c r="BA121" s="24" t="s">
        <v>171</v>
      </c>
      <c r="BB121" s="59">
        <v>28264</v>
      </c>
      <c r="BC121" s="24" t="s">
        <v>171</v>
      </c>
      <c r="BD121" s="59">
        <v>30837</v>
      </c>
      <c r="BE121" s="24" t="s">
        <v>171</v>
      </c>
      <c r="BF121" s="59">
        <v>28295</v>
      </c>
      <c r="BG121" s="24" t="s">
        <v>171</v>
      </c>
    </row>
    <row r="122" spans="1:59">
      <c r="A122" s="31" t="s">
        <v>162</v>
      </c>
      <c r="B122" s="24" t="s">
        <v>162</v>
      </c>
      <c r="C122" s="24" t="s">
        <v>162</v>
      </c>
      <c r="D122" s="24" t="s">
        <v>162</v>
      </c>
      <c r="E122" s="24" t="s">
        <v>162</v>
      </c>
      <c r="F122" s="24" t="s">
        <v>162</v>
      </c>
      <c r="G122" s="24" t="s">
        <v>162</v>
      </c>
      <c r="H122" s="24" t="s">
        <v>162</v>
      </c>
      <c r="I122" s="24" t="s">
        <v>162</v>
      </c>
      <c r="J122" s="24" t="s">
        <v>162</v>
      </c>
      <c r="K122" s="24" t="s">
        <v>162</v>
      </c>
      <c r="L122" s="24" t="s">
        <v>162</v>
      </c>
      <c r="M122" s="24" t="s">
        <v>162</v>
      </c>
      <c r="N122" s="24" t="s">
        <v>162</v>
      </c>
      <c r="O122" s="24" t="s">
        <v>162</v>
      </c>
      <c r="P122" s="24" t="s">
        <v>162</v>
      </c>
      <c r="Q122" s="24" t="s">
        <v>162</v>
      </c>
      <c r="R122" s="24" t="s">
        <v>162</v>
      </c>
      <c r="S122" s="24" t="s">
        <v>162</v>
      </c>
      <c r="T122" s="24" t="s">
        <v>162</v>
      </c>
      <c r="U122" s="24" t="s">
        <v>162</v>
      </c>
      <c r="V122" s="24" t="s">
        <v>162</v>
      </c>
      <c r="W122" s="24" t="s">
        <v>162</v>
      </c>
      <c r="X122" s="24" t="s">
        <v>162</v>
      </c>
      <c r="Y122" s="24" t="s">
        <v>162</v>
      </c>
      <c r="Z122" s="24" t="s">
        <v>162</v>
      </c>
      <c r="AA122" s="24" t="s">
        <v>162</v>
      </c>
      <c r="AB122" s="24" t="s">
        <v>162</v>
      </c>
      <c r="AC122" s="24" t="s">
        <v>162</v>
      </c>
      <c r="AD122" s="24" t="s">
        <v>162</v>
      </c>
      <c r="AE122" s="24" t="s">
        <v>162</v>
      </c>
      <c r="AF122" s="24" t="s">
        <v>162</v>
      </c>
      <c r="AG122" s="24" t="s">
        <v>162</v>
      </c>
      <c r="AH122" s="24" t="s">
        <v>162</v>
      </c>
      <c r="AI122" s="24" t="s">
        <v>162</v>
      </c>
      <c r="AJ122" s="24" t="s">
        <v>162</v>
      </c>
      <c r="AK122" s="24" t="s">
        <v>162</v>
      </c>
      <c r="AL122" s="24" t="s">
        <v>162</v>
      </c>
      <c r="AM122" s="24" t="s">
        <v>162</v>
      </c>
      <c r="AN122" s="24" t="s">
        <v>162</v>
      </c>
      <c r="AO122" s="24" t="s">
        <v>162</v>
      </c>
      <c r="AP122" s="24" t="s">
        <v>162</v>
      </c>
      <c r="AQ122" s="24" t="s">
        <v>162</v>
      </c>
      <c r="AR122" s="24" t="s">
        <v>162</v>
      </c>
      <c r="AS122" s="24" t="s">
        <v>162</v>
      </c>
      <c r="AT122" s="24" t="s">
        <v>162</v>
      </c>
      <c r="AU122" s="24" t="s">
        <v>162</v>
      </c>
      <c r="AV122" s="24" t="s">
        <v>162</v>
      </c>
      <c r="AW122" s="24" t="s">
        <v>162</v>
      </c>
      <c r="AX122" s="24" t="s">
        <v>162</v>
      </c>
      <c r="AY122" s="24" t="s">
        <v>162</v>
      </c>
      <c r="AZ122" s="24" t="s">
        <v>162</v>
      </c>
      <c r="BA122" s="24" t="s">
        <v>162</v>
      </c>
      <c r="BB122" s="24" t="s">
        <v>162</v>
      </c>
      <c r="BC122" s="24" t="s">
        <v>162</v>
      </c>
      <c r="BD122" s="24" t="s">
        <v>162</v>
      </c>
      <c r="BE122" s="24" t="s">
        <v>162</v>
      </c>
      <c r="BF122" s="24" t="s">
        <v>162</v>
      </c>
      <c r="BG122" s="24" t="s">
        <v>162</v>
      </c>
    </row>
    <row r="123" spans="1:59">
      <c r="A123" s="31" t="s">
        <v>246</v>
      </c>
      <c r="B123" s="24" t="s">
        <v>162</v>
      </c>
      <c r="C123" s="24" t="s">
        <v>162</v>
      </c>
      <c r="D123" s="24" t="s">
        <v>162</v>
      </c>
      <c r="E123" s="24" t="s">
        <v>162</v>
      </c>
      <c r="F123" s="24" t="s">
        <v>162</v>
      </c>
      <c r="G123" s="24" t="s">
        <v>162</v>
      </c>
      <c r="H123" s="24" t="s">
        <v>162</v>
      </c>
      <c r="I123" s="24" t="s">
        <v>162</v>
      </c>
      <c r="J123" s="24" t="s">
        <v>162</v>
      </c>
      <c r="K123" s="24" t="s">
        <v>162</v>
      </c>
      <c r="L123" s="24" t="s">
        <v>162</v>
      </c>
      <c r="M123" s="24" t="s">
        <v>162</v>
      </c>
      <c r="N123" s="24" t="s">
        <v>162</v>
      </c>
      <c r="O123" s="24" t="s">
        <v>162</v>
      </c>
      <c r="P123" s="24" t="s">
        <v>162</v>
      </c>
      <c r="Q123" s="24" t="s">
        <v>162</v>
      </c>
      <c r="R123" s="24" t="s">
        <v>162</v>
      </c>
      <c r="S123" s="24" t="s">
        <v>162</v>
      </c>
      <c r="T123" s="24" t="s">
        <v>162</v>
      </c>
      <c r="U123" s="24" t="s">
        <v>162</v>
      </c>
      <c r="V123" s="24" t="s">
        <v>162</v>
      </c>
      <c r="W123" s="24" t="s">
        <v>162</v>
      </c>
      <c r="X123" s="24" t="s">
        <v>162</v>
      </c>
      <c r="Y123" s="24" t="s">
        <v>162</v>
      </c>
      <c r="Z123" s="24" t="s">
        <v>162</v>
      </c>
      <c r="AA123" s="24" t="s">
        <v>162</v>
      </c>
      <c r="AB123" s="24" t="s">
        <v>162</v>
      </c>
      <c r="AC123" s="24" t="s">
        <v>162</v>
      </c>
      <c r="AD123" s="24" t="s">
        <v>162</v>
      </c>
      <c r="AE123" s="24" t="s">
        <v>162</v>
      </c>
      <c r="AF123" s="24" t="s">
        <v>162</v>
      </c>
      <c r="AG123" s="24" t="s">
        <v>162</v>
      </c>
      <c r="AH123" s="24" t="s">
        <v>162</v>
      </c>
      <c r="AI123" s="24" t="s">
        <v>162</v>
      </c>
      <c r="AJ123" s="24" t="s">
        <v>162</v>
      </c>
      <c r="AK123" s="24" t="s">
        <v>162</v>
      </c>
      <c r="AL123" s="24" t="s">
        <v>162</v>
      </c>
      <c r="AM123" s="24" t="s">
        <v>162</v>
      </c>
      <c r="AN123" s="24" t="s">
        <v>162</v>
      </c>
      <c r="AO123" s="24" t="s">
        <v>162</v>
      </c>
      <c r="AP123" s="24" t="s">
        <v>162</v>
      </c>
      <c r="AQ123" s="24" t="s">
        <v>162</v>
      </c>
      <c r="AR123" s="24" t="s">
        <v>162</v>
      </c>
      <c r="AS123" s="24" t="s">
        <v>162</v>
      </c>
      <c r="AT123" s="24" t="s">
        <v>162</v>
      </c>
      <c r="AU123" s="24" t="s">
        <v>162</v>
      </c>
      <c r="AV123" s="24" t="s">
        <v>162</v>
      </c>
      <c r="AW123" s="24" t="s">
        <v>162</v>
      </c>
      <c r="AX123" s="24" t="s">
        <v>162</v>
      </c>
      <c r="AY123" s="24" t="s">
        <v>162</v>
      </c>
      <c r="AZ123" s="24" t="s">
        <v>162</v>
      </c>
      <c r="BA123" s="24" t="s">
        <v>162</v>
      </c>
      <c r="BB123" s="24" t="s">
        <v>162</v>
      </c>
      <c r="BC123" s="24" t="s">
        <v>162</v>
      </c>
      <c r="BD123" s="24" t="s">
        <v>162</v>
      </c>
      <c r="BE123" s="24" t="s">
        <v>162</v>
      </c>
      <c r="BF123" s="24" t="s">
        <v>162</v>
      </c>
      <c r="BG123" s="24" t="s">
        <v>162</v>
      </c>
    </row>
    <row r="124" spans="1:59">
      <c r="A124" s="31" t="s">
        <v>247</v>
      </c>
      <c r="B124" s="24" t="s">
        <v>171</v>
      </c>
      <c r="C124" s="24" t="s">
        <v>171</v>
      </c>
      <c r="D124" s="24" t="s">
        <v>171</v>
      </c>
      <c r="E124" s="24" t="s">
        <v>171</v>
      </c>
      <c r="F124" s="24" t="s">
        <v>171</v>
      </c>
      <c r="G124" s="24" t="s">
        <v>171</v>
      </c>
      <c r="H124" s="24" t="s">
        <v>171</v>
      </c>
      <c r="I124" s="24" t="s">
        <v>171</v>
      </c>
      <c r="J124" s="24" t="s">
        <v>171</v>
      </c>
      <c r="K124" s="24" t="s">
        <v>171</v>
      </c>
      <c r="L124" s="24" t="s">
        <v>171</v>
      </c>
      <c r="M124" s="24" t="s">
        <v>171</v>
      </c>
      <c r="N124" s="24" t="s">
        <v>171</v>
      </c>
      <c r="O124" s="24" t="s">
        <v>171</v>
      </c>
      <c r="P124" s="24" t="s">
        <v>171</v>
      </c>
      <c r="Q124" s="24" t="s">
        <v>171</v>
      </c>
      <c r="R124" s="24" t="s">
        <v>171</v>
      </c>
      <c r="S124" s="24" t="s">
        <v>171</v>
      </c>
      <c r="T124" s="24" t="s">
        <v>171</v>
      </c>
      <c r="U124" s="24" t="s">
        <v>171</v>
      </c>
      <c r="V124" s="24" t="s">
        <v>171</v>
      </c>
      <c r="W124" s="24" t="s">
        <v>171</v>
      </c>
      <c r="X124" s="24" t="s">
        <v>171</v>
      </c>
      <c r="Y124" s="24" t="s">
        <v>171</v>
      </c>
      <c r="Z124" s="24" t="s">
        <v>171</v>
      </c>
      <c r="AA124" s="24" t="s">
        <v>171</v>
      </c>
      <c r="AB124" s="24" t="s">
        <v>171</v>
      </c>
      <c r="AC124" s="24" t="s">
        <v>171</v>
      </c>
      <c r="AD124" s="24" t="s">
        <v>171</v>
      </c>
      <c r="AE124" s="24" t="s">
        <v>171</v>
      </c>
      <c r="AF124" s="24" t="s">
        <v>171</v>
      </c>
      <c r="AG124" s="24" t="s">
        <v>171</v>
      </c>
      <c r="AH124" s="24" t="s">
        <v>171</v>
      </c>
      <c r="AI124" s="24" t="s">
        <v>171</v>
      </c>
      <c r="AJ124" s="24" t="s">
        <v>171</v>
      </c>
      <c r="AK124" s="24" t="s">
        <v>171</v>
      </c>
      <c r="AL124" s="24" t="s">
        <v>171</v>
      </c>
      <c r="AM124" s="24" t="s">
        <v>171</v>
      </c>
      <c r="AN124" s="24" t="s">
        <v>171</v>
      </c>
      <c r="AO124" s="24" t="s">
        <v>171</v>
      </c>
      <c r="AP124" s="24" t="s">
        <v>171</v>
      </c>
      <c r="AQ124" s="24" t="s">
        <v>171</v>
      </c>
      <c r="AR124" s="24" t="s">
        <v>171</v>
      </c>
      <c r="AS124" s="24" t="s">
        <v>171</v>
      </c>
      <c r="AT124" s="24" t="s">
        <v>171</v>
      </c>
      <c r="AU124" s="24" t="s">
        <v>171</v>
      </c>
      <c r="AV124" s="24" t="s">
        <v>171</v>
      </c>
      <c r="AW124" s="24" t="s">
        <v>171</v>
      </c>
      <c r="AX124" s="24" t="s">
        <v>171</v>
      </c>
      <c r="AY124" s="24" t="s">
        <v>171</v>
      </c>
      <c r="AZ124" s="24" t="s">
        <v>171</v>
      </c>
      <c r="BA124" s="24" t="s">
        <v>171</v>
      </c>
      <c r="BB124" s="24" t="s">
        <v>171</v>
      </c>
      <c r="BC124" s="24" t="s">
        <v>171</v>
      </c>
      <c r="BD124" s="24" t="s">
        <v>171</v>
      </c>
      <c r="BE124" s="24" t="s">
        <v>171</v>
      </c>
      <c r="BF124" s="24" t="s">
        <v>171</v>
      </c>
      <c r="BG124" s="24" t="s">
        <v>171</v>
      </c>
    </row>
    <row r="125" spans="1:59">
      <c r="A125" s="31" t="s">
        <v>248</v>
      </c>
      <c r="B125" s="24" t="s">
        <v>171</v>
      </c>
      <c r="C125" s="24" t="s">
        <v>171</v>
      </c>
      <c r="D125" s="24" t="s">
        <v>171</v>
      </c>
      <c r="E125" s="24" t="s">
        <v>171</v>
      </c>
      <c r="F125" s="24" t="s">
        <v>171</v>
      </c>
      <c r="G125" s="24" t="s">
        <v>171</v>
      </c>
      <c r="H125" s="24" t="s">
        <v>171</v>
      </c>
      <c r="I125" s="24" t="s">
        <v>171</v>
      </c>
      <c r="J125" s="24" t="s">
        <v>171</v>
      </c>
      <c r="K125" s="24" t="s">
        <v>171</v>
      </c>
      <c r="L125" s="24" t="s">
        <v>171</v>
      </c>
      <c r="M125" s="24" t="s">
        <v>171</v>
      </c>
      <c r="N125" s="24" t="s">
        <v>171</v>
      </c>
      <c r="O125" s="24" t="s">
        <v>171</v>
      </c>
      <c r="P125" s="24" t="s">
        <v>171</v>
      </c>
      <c r="Q125" s="24" t="s">
        <v>171</v>
      </c>
      <c r="R125" s="24" t="s">
        <v>171</v>
      </c>
      <c r="S125" s="24" t="s">
        <v>171</v>
      </c>
      <c r="T125" s="24" t="s">
        <v>171</v>
      </c>
      <c r="U125" s="24" t="s">
        <v>171</v>
      </c>
      <c r="V125" s="24" t="s">
        <v>171</v>
      </c>
      <c r="W125" s="24" t="s">
        <v>171</v>
      </c>
      <c r="X125" s="24" t="s">
        <v>171</v>
      </c>
      <c r="Y125" s="24" t="s">
        <v>171</v>
      </c>
      <c r="Z125" s="24" t="s">
        <v>171</v>
      </c>
      <c r="AA125" s="24" t="s">
        <v>171</v>
      </c>
      <c r="AB125" s="24" t="s">
        <v>171</v>
      </c>
      <c r="AC125" s="24" t="s">
        <v>171</v>
      </c>
      <c r="AD125" s="24" t="s">
        <v>171</v>
      </c>
      <c r="AE125" s="24" t="s">
        <v>171</v>
      </c>
      <c r="AF125" s="24" t="s">
        <v>171</v>
      </c>
      <c r="AG125" s="24" t="s">
        <v>171</v>
      </c>
      <c r="AH125" s="24" t="s">
        <v>171</v>
      </c>
      <c r="AI125" s="24" t="s">
        <v>171</v>
      </c>
      <c r="AJ125" s="24" t="s">
        <v>171</v>
      </c>
      <c r="AK125" s="24" t="s">
        <v>171</v>
      </c>
      <c r="AL125" s="24" t="s">
        <v>171</v>
      </c>
      <c r="AM125" s="24" t="s">
        <v>171</v>
      </c>
      <c r="AN125" s="24" t="s">
        <v>171</v>
      </c>
      <c r="AO125" s="24" t="s">
        <v>171</v>
      </c>
      <c r="AP125" s="24" t="s">
        <v>171</v>
      </c>
      <c r="AQ125" s="24" t="s">
        <v>171</v>
      </c>
      <c r="AR125" s="24" t="s">
        <v>171</v>
      </c>
      <c r="AS125" s="24" t="s">
        <v>171</v>
      </c>
      <c r="AT125" s="24" t="s">
        <v>171</v>
      </c>
      <c r="AU125" s="24" t="s">
        <v>171</v>
      </c>
      <c r="AV125" s="24" t="s">
        <v>171</v>
      </c>
      <c r="AW125" s="24" t="s">
        <v>171</v>
      </c>
      <c r="AX125" s="24" t="s">
        <v>171</v>
      </c>
      <c r="AY125" s="24" t="s">
        <v>171</v>
      </c>
      <c r="AZ125" s="24" t="s">
        <v>171</v>
      </c>
      <c r="BA125" s="24" t="s">
        <v>171</v>
      </c>
      <c r="BB125" s="24" t="s">
        <v>171</v>
      </c>
      <c r="BC125" s="24" t="s">
        <v>171</v>
      </c>
      <c r="BD125" s="24" t="s">
        <v>171</v>
      </c>
      <c r="BE125" s="24" t="s">
        <v>171</v>
      </c>
      <c r="BF125" s="24" t="s">
        <v>171</v>
      </c>
      <c r="BG125" s="24" t="s">
        <v>171</v>
      </c>
    </row>
    <row r="126" spans="1:59">
      <c r="A126" s="31" t="s">
        <v>249</v>
      </c>
      <c r="B126" s="24" t="s">
        <v>171</v>
      </c>
      <c r="C126" s="24" t="s">
        <v>171</v>
      </c>
      <c r="D126" s="24" t="s">
        <v>171</v>
      </c>
      <c r="E126" s="24" t="s">
        <v>171</v>
      </c>
      <c r="F126" s="24" t="s">
        <v>171</v>
      </c>
      <c r="G126" s="24" t="s">
        <v>171</v>
      </c>
      <c r="H126" s="24" t="s">
        <v>171</v>
      </c>
      <c r="I126" s="24" t="s">
        <v>171</v>
      </c>
      <c r="J126" s="24" t="s">
        <v>171</v>
      </c>
      <c r="K126" s="24" t="s">
        <v>171</v>
      </c>
      <c r="L126" s="24" t="s">
        <v>171</v>
      </c>
      <c r="M126" s="24" t="s">
        <v>171</v>
      </c>
      <c r="N126" s="24" t="s">
        <v>171</v>
      </c>
      <c r="O126" s="24" t="s">
        <v>171</v>
      </c>
      <c r="P126" s="24" t="s">
        <v>171</v>
      </c>
      <c r="Q126" s="24" t="s">
        <v>171</v>
      </c>
      <c r="R126" s="24" t="s">
        <v>171</v>
      </c>
      <c r="S126" s="24" t="s">
        <v>171</v>
      </c>
      <c r="T126" s="24" t="s">
        <v>171</v>
      </c>
      <c r="U126" s="24" t="s">
        <v>171</v>
      </c>
      <c r="V126" s="24" t="s">
        <v>171</v>
      </c>
      <c r="W126" s="24" t="s">
        <v>171</v>
      </c>
      <c r="X126" s="24" t="s">
        <v>171</v>
      </c>
      <c r="Y126" s="24" t="s">
        <v>171</v>
      </c>
      <c r="Z126" s="24" t="s">
        <v>171</v>
      </c>
      <c r="AA126" s="24" t="s">
        <v>171</v>
      </c>
      <c r="AB126" s="24" t="s">
        <v>171</v>
      </c>
      <c r="AC126" s="24" t="s">
        <v>171</v>
      </c>
      <c r="AD126" s="24" t="s">
        <v>171</v>
      </c>
      <c r="AE126" s="24" t="s">
        <v>171</v>
      </c>
      <c r="AF126" s="24" t="s">
        <v>171</v>
      </c>
      <c r="AG126" s="24" t="s">
        <v>171</v>
      </c>
      <c r="AH126" s="24" t="s">
        <v>171</v>
      </c>
      <c r="AI126" s="24" t="s">
        <v>171</v>
      </c>
      <c r="AJ126" s="24" t="s">
        <v>171</v>
      </c>
      <c r="AK126" s="24" t="s">
        <v>171</v>
      </c>
      <c r="AL126" s="24" t="s">
        <v>171</v>
      </c>
      <c r="AM126" s="24" t="s">
        <v>171</v>
      </c>
      <c r="AN126" s="24" t="s">
        <v>171</v>
      </c>
      <c r="AO126" s="24" t="s">
        <v>171</v>
      </c>
      <c r="AP126" s="24" t="s">
        <v>171</v>
      </c>
      <c r="AQ126" s="24" t="s">
        <v>171</v>
      </c>
      <c r="AR126" s="24" t="s">
        <v>171</v>
      </c>
      <c r="AS126" s="24" t="s">
        <v>171</v>
      </c>
      <c r="AT126" s="24" t="s">
        <v>171</v>
      </c>
      <c r="AU126" s="24" t="s">
        <v>171</v>
      </c>
      <c r="AV126" s="24" t="s">
        <v>171</v>
      </c>
      <c r="AW126" s="24" t="s">
        <v>171</v>
      </c>
      <c r="AX126" s="24" t="s">
        <v>171</v>
      </c>
      <c r="AY126" s="24" t="s">
        <v>171</v>
      </c>
      <c r="AZ126" s="24" t="s">
        <v>171</v>
      </c>
      <c r="BA126" s="24" t="s">
        <v>171</v>
      </c>
      <c r="BB126" s="24" t="s">
        <v>171</v>
      </c>
      <c r="BC126" s="24" t="s">
        <v>171</v>
      </c>
      <c r="BD126" s="24" t="s">
        <v>171</v>
      </c>
      <c r="BE126" s="24" t="s">
        <v>171</v>
      </c>
      <c r="BF126" s="24" t="s">
        <v>171</v>
      </c>
      <c r="BG126" s="24" t="s">
        <v>171</v>
      </c>
    </row>
    <row r="127" spans="1:59">
      <c r="A127" s="31" t="s">
        <v>250</v>
      </c>
      <c r="B127" s="24" t="s">
        <v>171</v>
      </c>
      <c r="C127" s="24" t="s">
        <v>171</v>
      </c>
      <c r="D127" s="24" t="s">
        <v>171</v>
      </c>
      <c r="E127" s="24" t="s">
        <v>171</v>
      </c>
      <c r="F127" s="24" t="s">
        <v>171</v>
      </c>
      <c r="G127" s="24" t="s">
        <v>171</v>
      </c>
      <c r="H127" s="24" t="s">
        <v>171</v>
      </c>
      <c r="I127" s="24" t="s">
        <v>171</v>
      </c>
      <c r="J127" s="24" t="s">
        <v>171</v>
      </c>
      <c r="K127" s="24" t="s">
        <v>171</v>
      </c>
      <c r="L127" s="24" t="s">
        <v>171</v>
      </c>
      <c r="M127" s="24" t="s">
        <v>171</v>
      </c>
      <c r="N127" s="24" t="s">
        <v>171</v>
      </c>
      <c r="O127" s="24" t="s">
        <v>171</v>
      </c>
      <c r="P127" s="24" t="s">
        <v>171</v>
      </c>
      <c r="Q127" s="24" t="s">
        <v>171</v>
      </c>
      <c r="R127" s="24" t="s">
        <v>171</v>
      </c>
      <c r="S127" s="24" t="s">
        <v>171</v>
      </c>
      <c r="T127" s="24" t="s">
        <v>171</v>
      </c>
      <c r="U127" s="24" t="s">
        <v>171</v>
      </c>
      <c r="V127" s="24" t="s">
        <v>171</v>
      </c>
      <c r="W127" s="24" t="s">
        <v>171</v>
      </c>
      <c r="X127" s="24" t="s">
        <v>171</v>
      </c>
      <c r="Y127" s="24" t="s">
        <v>171</v>
      </c>
      <c r="Z127" s="24" t="s">
        <v>171</v>
      </c>
      <c r="AA127" s="24" t="s">
        <v>171</v>
      </c>
      <c r="AB127" s="24" t="s">
        <v>171</v>
      </c>
      <c r="AC127" s="24" t="s">
        <v>171</v>
      </c>
      <c r="AD127" s="24" t="s">
        <v>171</v>
      </c>
      <c r="AE127" s="24" t="s">
        <v>171</v>
      </c>
      <c r="AF127" s="24" t="s">
        <v>171</v>
      </c>
      <c r="AG127" s="24" t="s">
        <v>171</v>
      </c>
      <c r="AH127" s="24" t="s">
        <v>171</v>
      </c>
      <c r="AI127" s="24" t="s">
        <v>171</v>
      </c>
      <c r="AJ127" s="24" t="s">
        <v>171</v>
      </c>
      <c r="AK127" s="24" t="s">
        <v>171</v>
      </c>
      <c r="AL127" s="24" t="s">
        <v>171</v>
      </c>
      <c r="AM127" s="24" t="s">
        <v>171</v>
      </c>
      <c r="AN127" s="24" t="s">
        <v>171</v>
      </c>
      <c r="AO127" s="24" t="s">
        <v>171</v>
      </c>
      <c r="AP127" s="24" t="s">
        <v>171</v>
      </c>
      <c r="AQ127" s="24" t="s">
        <v>171</v>
      </c>
      <c r="AR127" s="24" t="s">
        <v>171</v>
      </c>
      <c r="AS127" s="24" t="s">
        <v>171</v>
      </c>
      <c r="AT127" s="24" t="s">
        <v>171</v>
      </c>
      <c r="AU127" s="24" t="s">
        <v>171</v>
      </c>
      <c r="AV127" s="24" t="s">
        <v>171</v>
      </c>
      <c r="AW127" s="24" t="s">
        <v>171</v>
      </c>
      <c r="AX127" s="24" t="s">
        <v>171</v>
      </c>
      <c r="AY127" s="24" t="s">
        <v>171</v>
      </c>
      <c r="AZ127" s="24" t="s">
        <v>171</v>
      </c>
      <c r="BA127" s="24" t="s">
        <v>171</v>
      </c>
      <c r="BB127" s="24" t="s">
        <v>171</v>
      </c>
      <c r="BC127" s="24" t="s">
        <v>171</v>
      </c>
      <c r="BD127" s="24" t="s">
        <v>171</v>
      </c>
      <c r="BE127" s="24" t="s">
        <v>171</v>
      </c>
      <c r="BF127" s="24" t="s">
        <v>171</v>
      </c>
      <c r="BG127" s="24" t="s">
        <v>171</v>
      </c>
    </row>
    <row r="128" spans="1:59">
      <c r="A128" s="31" t="s">
        <v>251</v>
      </c>
      <c r="B128" s="24" t="s">
        <v>171</v>
      </c>
      <c r="C128" s="24" t="s">
        <v>171</v>
      </c>
      <c r="D128" s="24" t="s">
        <v>171</v>
      </c>
      <c r="E128" s="24" t="s">
        <v>171</v>
      </c>
      <c r="F128" s="24" t="s">
        <v>171</v>
      </c>
      <c r="G128" s="24" t="s">
        <v>171</v>
      </c>
      <c r="H128" s="24" t="s">
        <v>171</v>
      </c>
      <c r="I128" s="24" t="s">
        <v>171</v>
      </c>
      <c r="J128" s="24" t="s">
        <v>171</v>
      </c>
      <c r="K128" s="24" t="s">
        <v>171</v>
      </c>
      <c r="L128" s="24" t="s">
        <v>171</v>
      </c>
      <c r="M128" s="24" t="s">
        <v>171</v>
      </c>
      <c r="N128" s="24" t="s">
        <v>171</v>
      </c>
      <c r="O128" s="24" t="s">
        <v>171</v>
      </c>
      <c r="P128" s="24" t="s">
        <v>171</v>
      </c>
      <c r="Q128" s="24" t="s">
        <v>171</v>
      </c>
      <c r="R128" s="24" t="s">
        <v>171</v>
      </c>
      <c r="S128" s="24" t="s">
        <v>171</v>
      </c>
      <c r="T128" s="24" t="s">
        <v>171</v>
      </c>
      <c r="U128" s="24" t="s">
        <v>171</v>
      </c>
      <c r="V128" s="24" t="s">
        <v>171</v>
      </c>
      <c r="W128" s="24" t="s">
        <v>171</v>
      </c>
      <c r="X128" s="24" t="s">
        <v>171</v>
      </c>
      <c r="Y128" s="24" t="s">
        <v>171</v>
      </c>
      <c r="Z128" s="24" t="s">
        <v>171</v>
      </c>
      <c r="AA128" s="24" t="s">
        <v>171</v>
      </c>
      <c r="AB128" s="24" t="s">
        <v>171</v>
      </c>
      <c r="AC128" s="24" t="s">
        <v>171</v>
      </c>
      <c r="AD128" s="24" t="s">
        <v>171</v>
      </c>
      <c r="AE128" s="24" t="s">
        <v>171</v>
      </c>
      <c r="AF128" s="24" t="s">
        <v>171</v>
      </c>
      <c r="AG128" s="24" t="s">
        <v>171</v>
      </c>
      <c r="AH128" s="24" t="s">
        <v>171</v>
      </c>
      <c r="AI128" s="24" t="s">
        <v>171</v>
      </c>
      <c r="AJ128" s="24" t="s">
        <v>171</v>
      </c>
      <c r="AK128" s="24" t="s">
        <v>171</v>
      </c>
      <c r="AL128" s="24" t="s">
        <v>171</v>
      </c>
      <c r="AM128" s="24" t="s">
        <v>171</v>
      </c>
      <c r="AN128" s="24" t="s">
        <v>171</v>
      </c>
      <c r="AO128" s="24" t="s">
        <v>171</v>
      </c>
      <c r="AP128" s="24" t="s">
        <v>171</v>
      </c>
      <c r="AQ128" s="24" t="s">
        <v>171</v>
      </c>
      <c r="AR128" s="24" t="s">
        <v>171</v>
      </c>
      <c r="AS128" s="24" t="s">
        <v>171</v>
      </c>
      <c r="AT128" s="24" t="s">
        <v>171</v>
      </c>
      <c r="AU128" s="24" t="s">
        <v>171</v>
      </c>
      <c r="AV128" s="24" t="s">
        <v>171</v>
      </c>
      <c r="AW128" s="24" t="s">
        <v>171</v>
      </c>
      <c r="AX128" s="24" t="s">
        <v>171</v>
      </c>
      <c r="AY128" s="24" t="s">
        <v>171</v>
      </c>
      <c r="AZ128" s="24" t="s">
        <v>171</v>
      </c>
      <c r="BA128" s="24" t="s">
        <v>171</v>
      </c>
      <c r="BB128" s="24" t="s">
        <v>171</v>
      </c>
      <c r="BC128" s="24" t="s">
        <v>171</v>
      </c>
      <c r="BD128" s="24" t="s">
        <v>171</v>
      </c>
      <c r="BE128" s="24" t="s">
        <v>171</v>
      </c>
      <c r="BF128" s="24" t="s">
        <v>171</v>
      </c>
      <c r="BG128" s="24" t="s">
        <v>171</v>
      </c>
    </row>
    <row r="129" spans="1:59">
      <c r="A129" s="31" t="s">
        <v>162</v>
      </c>
      <c r="B129" s="24" t="s">
        <v>162</v>
      </c>
      <c r="C129" s="24" t="s">
        <v>162</v>
      </c>
      <c r="D129" s="24" t="s">
        <v>162</v>
      </c>
      <c r="E129" s="24" t="s">
        <v>162</v>
      </c>
      <c r="F129" s="24" t="s">
        <v>162</v>
      </c>
      <c r="G129" s="24" t="s">
        <v>162</v>
      </c>
      <c r="H129" s="24" t="s">
        <v>162</v>
      </c>
      <c r="I129" s="24" t="s">
        <v>162</v>
      </c>
      <c r="J129" s="24" t="s">
        <v>162</v>
      </c>
      <c r="K129" s="24" t="s">
        <v>162</v>
      </c>
      <c r="L129" s="24" t="s">
        <v>162</v>
      </c>
      <c r="M129" s="24" t="s">
        <v>162</v>
      </c>
      <c r="N129" s="24" t="s">
        <v>162</v>
      </c>
      <c r="O129" s="24" t="s">
        <v>162</v>
      </c>
      <c r="P129" s="24" t="s">
        <v>162</v>
      </c>
      <c r="Q129" s="24" t="s">
        <v>162</v>
      </c>
      <c r="R129" s="24" t="s">
        <v>162</v>
      </c>
      <c r="S129" s="24" t="s">
        <v>162</v>
      </c>
      <c r="T129" s="24" t="s">
        <v>162</v>
      </c>
      <c r="U129" s="24" t="s">
        <v>162</v>
      </c>
      <c r="V129" s="24" t="s">
        <v>162</v>
      </c>
      <c r="W129" s="24" t="s">
        <v>162</v>
      </c>
      <c r="X129" s="24" t="s">
        <v>162</v>
      </c>
      <c r="Y129" s="24" t="s">
        <v>162</v>
      </c>
      <c r="Z129" s="24" t="s">
        <v>162</v>
      </c>
      <c r="AA129" s="24" t="s">
        <v>162</v>
      </c>
      <c r="AB129" s="24" t="s">
        <v>162</v>
      </c>
      <c r="AC129" s="24" t="s">
        <v>162</v>
      </c>
      <c r="AD129" s="24" t="s">
        <v>162</v>
      </c>
      <c r="AE129" s="24" t="s">
        <v>162</v>
      </c>
      <c r="AF129" s="24" t="s">
        <v>162</v>
      </c>
      <c r="AG129" s="24" t="s">
        <v>162</v>
      </c>
      <c r="AH129" s="24" t="s">
        <v>162</v>
      </c>
      <c r="AI129" s="24" t="s">
        <v>162</v>
      </c>
      <c r="AJ129" s="24" t="s">
        <v>162</v>
      </c>
      <c r="AK129" s="24" t="s">
        <v>162</v>
      </c>
      <c r="AL129" s="24" t="s">
        <v>162</v>
      </c>
      <c r="AM129" s="24" t="s">
        <v>162</v>
      </c>
      <c r="AN129" s="24" t="s">
        <v>162</v>
      </c>
      <c r="AO129" s="24" t="s">
        <v>162</v>
      </c>
      <c r="AP129" s="24" t="s">
        <v>162</v>
      </c>
      <c r="AQ129" s="24" t="s">
        <v>162</v>
      </c>
      <c r="AR129" s="24" t="s">
        <v>162</v>
      </c>
      <c r="AS129" s="24" t="s">
        <v>162</v>
      </c>
      <c r="AT129" s="24" t="s">
        <v>162</v>
      </c>
      <c r="AU129" s="24" t="s">
        <v>162</v>
      </c>
      <c r="AV129" s="24" t="s">
        <v>162</v>
      </c>
      <c r="AW129" s="24" t="s">
        <v>162</v>
      </c>
      <c r="AX129" s="24" t="s">
        <v>162</v>
      </c>
      <c r="AY129" s="24" t="s">
        <v>162</v>
      </c>
      <c r="AZ129" s="24" t="s">
        <v>162</v>
      </c>
      <c r="BA129" s="24" t="s">
        <v>162</v>
      </c>
      <c r="BB129" s="24" t="s">
        <v>162</v>
      </c>
      <c r="BC129" s="24" t="s">
        <v>162</v>
      </c>
      <c r="BD129" s="24" t="s">
        <v>162</v>
      </c>
      <c r="BE129" s="24" t="s">
        <v>162</v>
      </c>
      <c r="BF129" s="24" t="s">
        <v>162</v>
      </c>
      <c r="BG129" s="24" t="s">
        <v>162</v>
      </c>
    </row>
    <row r="130" spans="1:59">
      <c r="A130" s="31" t="s">
        <v>252</v>
      </c>
      <c r="B130" s="24" t="s">
        <v>171</v>
      </c>
      <c r="C130" s="24" t="s">
        <v>171</v>
      </c>
      <c r="D130" s="24" t="s">
        <v>171</v>
      </c>
      <c r="E130" s="24" t="s">
        <v>171</v>
      </c>
      <c r="F130" s="24" t="s">
        <v>171</v>
      </c>
      <c r="G130" s="24" t="s">
        <v>171</v>
      </c>
      <c r="H130" s="24" t="s">
        <v>171</v>
      </c>
      <c r="I130" s="24" t="s">
        <v>171</v>
      </c>
      <c r="J130" s="24" t="s">
        <v>171</v>
      </c>
      <c r="K130" s="24" t="s">
        <v>171</v>
      </c>
      <c r="L130" s="24" t="s">
        <v>171</v>
      </c>
      <c r="M130" s="24" t="s">
        <v>171</v>
      </c>
      <c r="N130" s="24" t="s">
        <v>171</v>
      </c>
      <c r="O130" s="24" t="s">
        <v>171</v>
      </c>
      <c r="P130" s="24" t="s">
        <v>171</v>
      </c>
      <c r="Q130" s="24" t="s">
        <v>171</v>
      </c>
      <c r="R130" s="24" t="s">
        <v>171</v>
      </c>
      <c r="S130" s="24" t="s">
        <v>171</v>
      </c>
      <c r="T130" s="24" t="s">
        <v>171</v>
      </c>
      <c r="U130" s="24" t="s">
        <v>171</v>
      </c>
      <c r="V130" s="24" t="s">
        <v>171</v>
      </c>
      <c r="W130" s="24" t="s">
        <v>171</v>
      </c>
      <c r="X130" s="24" t="s">
        <v>171</v>
      </c>
      <c r="Y130" s="24" t="s">
        <v>171</v>
      </c>
      <c r="Z130" s="24" t="s">
        <v>171</v>
      </c>
      <c r="AA130" s="24" t="s">
        <v>171</v>
      </c>
      <c r="AB130" s="24" t="s">
        <v>171</v>
      </c>
      <c r="AC130" s="24" t="s">
        <v>171</v>
      </c>
      <c r="AD130" s="24" t="s">
        <v>171</v>
      </c>
      <c r="AE130" s="24" t="s">
        <v>171</v>
      </c>
      <c r="AF130" s="24" t="s">
        <v>171</v>
      </c>
      <c r="AG130" s="24" t="s">
        <v>171</v>
      </c>
      <c r="AH130" s="24" t="s">
        <v>171</v>
      </c>
      <c r="AI130" s="24" t="s">
        <v>171</v>
      </c>
      <c r="AJ130" s="24" t="s">
        <v>171</v>
      </c>
      <c r="AK130" s="24" t="s">
        <v>171</v>
      </c>
      <c r="AL130" s="24" t="s">
        <v>171</v>
      </c>
      <c r="AM130" s="24" t="s">
        <v>171</v>
      </c>
      <c r="AN130" s="24" t="s">
        <v>171</v>
      </c>
      <c r="AO130" s="24" t="s">
        <v>171</v>
      </c>
      <c r="AP130" s="24" t="s">
        <v>171</v>
      </c>
      <c r="AQ130" s="24" t="s">
        <v>171</v>
      </c>
      <c r="AR130" s="24" t="s">
        <v>171</v>
      </c>
      <c r="AS130" s="24" t="s">
        <v>171</v>
      </c>
      <c r="AT130" s="24" t="s">
        <v>171</v>
      </c>
      <c r="AU130" s="24" t="s">
        <v>171</v>
      </c>
      <c r="AV130" s="24" t="s">
        <v>171</v>
      </c>
      <c r="AW130" s="24" t="s">
        <v>171</v>
      </c>
      <c r="AX130" s="24" t="s">
        <v>171</v>
      </c>
      <c r="AY130" s="24" t="s">
        <v>171</v>
      </c>
      <c r="AZ130" s="24" t="s">
        <v>171</v>
      </c>
      <c r="BA130" s="24" t="s">
        <v>171</v>
      </c>
      <c r="BB130" s="24" t="s">
        <v>171</v>
      </c>
      <c r="BC130" s="24" t="s">
        <v>171</v>
      </c>
      <c r="BD130" s="24" t="s">
        <v>171</v>
      </c>
      <c r="BE130" s="24" t="s">
        <v>171</v>
      </c>
      <c r="BF130" s="24" t="s">
        <v>171</v>
      </c>
      <c r="BG130" s="24" t="s">
        <v>171</v>
      </c>
    </row>
    <row r="131" spans="1:59">
      <c r="A131" s="31" t="s">
        <v>251</v>
      </c>
      <c r="B131" s="24" t="s">
        <v>171</v>
      </c>
      <c r="C131" s="24" t="s">
        <v>171</v>
      </c>
      <c r="D131" s="24" t="s">
        <v>171</v>
      </c>
      <c r="E131" s="24" t="s">
        <v>171</v>
      </c>
      <c r="F131" s="24" t="s">
        <v>171</v>
      </c>
      <c r="G131" s="24" t="s">
        <v>171</v>
      </c>
      <c r="H131" s="24" t="s">
        <v>171</v>
      </c>
      <c r="I131" s="24" t="s">
        <v>171</v>
      </c>
      <c r="J131" s="24" t="s">
        <v>171</v>
      </c>
      <c r="K131" s="24" t="s">
        <v>171</v>
      </c>
      <c r="L131" s="24" t="s">
        <v>171</v>
      </c>
      <c r="M131" s="24" t="s">
        <v>171</v>
      </c>
      <c r="N131" s="24" t="s">
        <v>171</v>
      </c>
      <c r="O131" s="24" t="s">
        <v>171</v>
      </c>
      <c r="P131" s="24" t="s">
        <v>171</v>
      </c>
      <c r="Q131" s="24" t="s">
        <v>171</v>
      </c>
      <c r="R131" s="24" t="s">
        <v>171</v>
      </c>
      <c r="S131" s="24" t="s">
        <v>171</v>
      </c>
      <c r="T131" s="24" t="s">
        <v>171</v>
      </c>
      <c r="U131" s="24" t="s">
        <v>171</v>
      </c>
      <c r="V131" s="24" t="s">
        <v>171</v>
      </c>
      <c r="W131" s="24" t="s">
        <v>171</v>
      </c>
      <c r="X131" s="24" t="s">
        <v>171</v>
      </c>
      <c r="Y131" s="24" t="s">
        <v>171</v>
      </c>
      <c r="Z131" s="24" t="s">
        <v>171</v>
      </c>
      <c r="AA131" s="24" t="s">
        <v>171</v>
      </c>
      <c r="AB131" s="24" t="s">
        <v>171</v>
      </c>
      <c r="AC131" s="24" t="s">
        <v>171</v>
      </c>
      <c r="AD131" s="24" t="s">
        <v>171</v>
      </c>
      <c r="AE131" s="24" t="s">
        <v>171</v>
      </c>
      <c r="AF131" s="24" t="s">
        <v>171</v>
      </c>
      <c r="AG131" s="24" t="s">
        <v>171</v>
      </c>
      <c r="AH131" s="24" t="s">
        <v>171</v>
      </c>
      <c r="AI131" s="24" t="s">
        <v>171</v>
      </c>
      <c r="AJ131" s="24" t="s">
        <v>171</v>
      </c>
      <c r="AK131" s="24" t="s">
        <v>171</v>
      </c>
      <c r="AL131" s="24" t="s">
        <v>171</v>
      </c>
      <c r="AM131" s="24" t="s">
        <v>171</v>
      </c>
      <c r="AN131" s="24" t="s">
        <v>171</v>
      </c>
      <c r="AO131" s="24" t="s">
        <v>171</v>
      </c>
      <c r="AP131" s="24" t="s">
        <v>171</v>
      </c>
      <c r="AQ131" s="24" t="s">
        <v>171</v>
      </c>
      <c r="AR131" s="24" t="s">
        <v>171</v>
      </c>
      <c r="AS131" s="24" t="s">
        <v>171</v>
      </c>
      <c r="AT131" s="24" t="s">
        <v>171</v>
      </c>
      <c r="AU131" s="24" t="s">
        <v>171</v>
      </c>
      <c r="AV131" s="24" t="s">
        <v>171</v>
      </c>
      <c r="AW131" s="24" t="s">
        <v>171</v>
      </c>
      <c r="AX131" s="24" t="s">
        <v>171</v>
      </c>
      <c r="AY131" s="24" t="s">
        <v>171</v>
      </c>
      <c r="AZ131" s="24" t="s">
        <v>171</v>
      </c>
      <c r="BA131" s="24" t="s">
        <v>171</v>
      </c>
      <c r="BB131" s="24" t="s">
        <v>171</v>
      </c>
      <c r="BC131" s="24" t="s">
        <v>171</v>
      </c>
      <c r="BD131" s="24" t="s">
        <v>171</v>
      </c>
      <c r="BE131" s="24" t="s">
        <v>171</v>
      </c>
      <c r="BF131" s="24" t="s">
        <v>171</v>
      </c>
      <c r="BG131" s="24" t="s">
        <v>171</v>
      </c>
    </row>
    <row r="132" spans="1:59">
      <c r="A132" s="31" t="s">
        <v>162</v>
      </c>
      <c r="B132" s="24" t="s">
        <v>162</v>
      </c>
      <c r="C132" s="24" t="s">
        <v>162</v>
      </c>
      <c r="D132" s="24" t="s">
        <v>162</v>
      </c>
      <c r="E132" s="24" t="s">
        <v>162</v>
      </c>
      <c r="F132" s="24" t="s">
        <v>162</v>
      </c>
      <c r="G132" s="24" t="s">
        <v>162</v>
      </c>
      <c r="H132" s="24" t="s">
        <v>162</v>
      </c>
      <c r="I132" s="24" t="s">
        <v>162</v>
      </c>
      <c r="J132" s="24" t="s">
        <v>162</v>
      </c>
      <c r="K132" s="24" t="s">
        <v>162</v>
      </c>
      <c r="L132" s="24" t="s">
        <v>162</v>
      </c>
      <c r="M132" s="24" t="s">
        <v>162</v>
      </c>
      <c r="N132" s="24" t="s">
        <v>162</v>
      </c>
      <c r="O132" s="24" t="s">
        <v>162</v>
      </c>
      <c r="P132" s="24" t="s">
        <v>162</v>
      </c>
      <c r="Q132" s="24" t="s">
        <v>162</v>
      </c>
      <c r="R132" s="24" t="s">
        <v>162</v>
      </c>
      <c r="S132" s="24" t="s">
        <v>162</v>
      </c>
      <c r="T132" s="24" t="s">
        <v>162</v>
      </c>
      <c r="U132" s="24" t="s">
        <v>162</v>
      </c>
      <c r="V132" s="24" t="s">
        <v>162</v>
      </c>
      <c r="W132" s="24" t="s">
        <v>162</v>
      </c>
      <c r="X132" s="24" t="s">
        <v>162</v>
      </c>
      <c r="Y132" s="24" t="s">
        <v>162</v>
      </c>
      <c r="Z132" s="24" t="s">
        <v>162</v>
      </c>
      <c r="AA132" s="24" t="s">
        <v>162</v>
      </c>
      <c r="AB132" s="24" t="s">
        <v>162</v>
      </c>
      <c r="AC132" s="24" t="s">
        <v>162</v>
      </c>
      <c r="AD132" s="24" t="s">
        <v>162</v>
      </c>
      <c r="AE132" s="24" t="s">
        <v>162</v>
      </c>
      <c r="AF132" s="24" t="s">
        <v>162</v>
      </c>
      <c r="AG132" s="24" t="s">
        <v>162</v>
      </c>
      <c r="AH132" s="24" t="s">
        <v>162</v>
      </c>
      <c r="AI132" s="24" t="s">
        <v>162</v>
      </c>
      <c r="AJ132" s="24" t="s">
        <v>162</v>
      </c>
      <c r="AK132" s="24" t="s">
        <v>162</v>
      </c>
      <c r="AL132" s="24" t="s">
        <v>162</v>
      </c>
      <c r="AM132" s="24" t="s">
        <v>162</v>
      </c>
      <c r="AN132" s="24" t="s">
        <v>162</v>
      </c>
      <c r="AO132" s="24" t="s">
        <v>162</v>
      </c>
      <c r="AP132" s="24" t="s">
        <v>162</v>
      </c>
      <c r="AQ132" s="24" t="s">
        <v>162</v>
      </c>
      <c r="AR132" s="24" t="s">
        <v>162</v>
      </c>
      <c r="AS132" s="24" t="s">
        <v>162</v>
      </c>
      <c r="AT132" s="24" t="s">
        <v>162</v>
      </c>
      <c r="AU132" s="24" t="s">
        <v>162</v>
      </c>
      <c r="AV132" s="24" t="s">
        <v>162</v>
      </c>
      <c r="AW132" s="24" t="s">
        <v>162</v>
      </c>
      <c r="AX132" s="24" t="s">
        <v>162</v>
      </c>
      <c r="AY132" s="24" t="s">
        <v>162</v>
      </c>
      <c r="AZ132" s="24" t="s">
        <v>162</v>
      </c>
      <c r="BA132" s="24" t="s">
        <v>162</v>
      </c>
      <c r="BB132" s="24" t="s">
        <v>162</v>
      </c>
      <c r="BC132" s="24" t="s">
        <v>162</v>
      </c>
      <c r="BD132" s="24" t="s">
        <v>162</v>
      </c>
      <c r="BE132" s="24" t="s">
        <v>162</v>
      </c>
      <c r="BF132" s="24" t="s">
        <v>162</v>
      </c>
      <c r="BG132" s="24" t="s">
        <v>162</v>
      </c>
    </row>
    <row r="133" spans="1:59">
      <c r="A133" s="31" t="s">
        <v>253</v>
      </c>
      <c r="B133" s="24" t="s">
        <v>171</v>
      </c>
      <c r="C133" s="24" t="s">
        <v>171</v>
      </c>
      <c r="D133" s="24" t="s">
        <v>171</v>
      </c>
      <c r="E133" s="24" t="s">
        <v>171</v>
      </c>
      <c r="F133" s="24" t="s">
        <v>171</v>
      </c>
      <c r="G133" s="24" t="s">
        <v>171</v>
      </c>
      <c r="H133" s="24" t="s">
        <v>171</v>
      </c>
      <c r="I133" s="24" t="s">
        <v>171</v>
      </c>
      <c r="J133" s="24" t="s">
        <v>171</v>
      </c>
      <c r="K133" s="24" t="s">
        <v>171</v>
      </c>
      <c r="L133" s="24" t="s">
        <v>171</v>
      </c>
      <c r="M133" s="24" t="s">
        <v>171</v>
      </c>
      <c r="N133" s="24" t="s">
        <v>171</v>
      </c>
      <c r="O133" s="24" t="s">
        <v>171</v>
      </c>
      <c r="P133" s="24" t="s">
        <v>171</v>
      </c>
      <c r="Q133" s="24" t="s">
        <v>171</v>
      </c>
      <c r="R133" s="24" t="s">
        <v>171</v>
      </c>
      <c r="S133" s="24" t="s">
        <v>171</v>
      </c>
      <c r="T133" s="24" t="s">
        <v>171</v>
      </c>
      <c r="U133" s="24" t="s">
        <v>171</v>
      </c>
      <c r="V133" s="24" t="s">
        <v>171</v>
      </c>
      <c r="W133" s="24" t="s">
        <v>171</v>
      </c>
      <c r="X133" s="24" t="s">
        <v>171</v>
      </c>
      <c r="Y133" s="24" t="s">
        <v>171</v>
      </c>
      <c r="Z133" s="24" t="s">
        <v>171</v>
      </c>
      <c r="AA133" s="24" t="s">
        <v>171</v>
      </c>
      <c r="AB133" s="24" t="s">
        <v>171</v>
      </c>
      <c r="AC133" s="24" t="s">
        <v>171</v>
      </c>
      <c r="AD133" s="24" t="s">
        <v>171</v>
      </c>
      <c r="AE133" s="24" t="s">
        <v>171</v>
      </c>
      <c r="AF133" s="24" t="s">
        <v>171</v>
      </c>
      <c r="AG133" s="24" t="s">
        <v>171</v>
      </c>
      <c r="AH133" s="24" t="s">
        <v>171</v>
      </c>
      <c r="AI133" s="24" t="s">
        <v>171</v>
      </c>
      <c r="AJ133" s="24" t="s">
        <v>171</v>
      </c>
      <c r="AK133" s="24" t="s">
        <v>171</v>
      </c>
      <c r="AL133" s="24" t="s">
        <v>171</v>
      </c>
      <c r="AM133" s="24" t="s">
        <v>171</v>
      </c>
      <c r="AN133" s="24" t="s">
        <v>171</v>
      </c>
      <c r="AO133" s="24" t="s">
        <v>171</v>
      </c>
      <c r="AP133" s="24" t="s">
        <v>171</v>
      </c>
      <c r="AQ133" s="24" t="s">
        <v>171</v>
      </c>
      <c r="AR133" s="24" t="s">
        <v>171</v>
      </c>
      <c r="AS133" s="24" t="s">
        <v>171</v>
      </c>
      <c r="AT133" s="24" t="s">
        <v>171</v>
      </c>
      <c r="AU133" s="24" t="s">
        <v>171</v>
      </c>
      <c r="AV133" s="24" t="s">
        <v>171</v>
      </c>
      <c r="AW133" s="24" t="s">
        <v>171</v>
      </c>
      <c r="AX133" s="24" t="s">
        <v>171</v>
      </c>
      <c r="AY133" s="24" t="s">
        <v>171</v>
      </c>
      <c r="AZ133" s="24" t="s">
        <v>171</v>
      </c>
      <c r="BA133" s="24" t="s">
        <v>171</v>
      </c>
      <c r="BB133" s="24" t="s">
        <v>171</v>
      </c>
      <c r="BC133" s="24" t="s">
        <v>171</v>
      </c>
      <c r="BD133" s="24" t="s">
        <v>171</v>
      </c>
      <c r="BE133" s="24" t="s">
        <v>171</v>
      </c>
      <c r="BF133" s="24" t="s">
        <v>171</v>
      </c>
      <c r="BG133" s="24" t="s">
        <v>171</v>
      </c>
    </row>
    <row r="134" spans="1:59">
      <c r="A134" s="31" t="s">
        <v>254</v>
      </c>
      <c r="B134" s="24" t="s">
        <v>171</v>
      </c>
      <c r="C134" s="24" t="s">
        <v>171</v>
      </c>
      <c r="D134" s="24" t="s">
        <v>171</v>
      </c>
      <c r="E134" s="24" t="s">
        <v>171</v>
      </c>
      <c r="F134" s="24" t="s">
        <v>171</v>
      </c>
      <c r="G134" s="24" t="s">
        <v>171</v>
      </c>
      <c r="H134" s="24" t="s">
        <v>171</v>
      </c>
      <c r="I134" s="24" t="s">
        <v>171</v>
      </c>
      <c r="J134" s="24" t="s">
        <v>171</v>
      </c>
      <c r="K134" s="24" t="s">
        <v>171</v>
      </c>
      <c r="L134" s="24" t="s">
        <v>171</v>
      </c>
      <c r="M134" s="24" t="s">
        <v>171</v>
      </c>
      <c r="N134" s="24" t="s">
        <v>171</v>
      </c>
      <c r="O134" s="24" t="s">
        <v>171</v>
      </c>
      <c r="P134" s="24" t="s">
        <v>171</v>
      </c>
      <c r="Q134" s="24" t="s">
        <v>171</v>
      </c>
      <c r="R134" s="24" t="s">
        <v>171</v>
      </c>
      <c r="S134" s="24" t="s">
        <v>171</v>
      </c>
      <c r="T134" s="24" t="s">
        <v>171</v>
      </c>
      <c r="U134" s="24" t="s">
        <v>171</v>
      </c>
      <c r="V134" s="24" t="s">
        <v>171</v>
      </c>
      <c r="W134" s="24" t="s">
        <v>171</v>
      </c>
      <c r="X134" s="24" t="s">
        <v>171</v>
      </c>
      <c r="Y134" s="24" t="s">
        <v>171</v>
      </c>
      <c r="Z134" s="24" t="s">
        <v>171</v>
      </c>
      <c r="AA134" s="24" t="s">
        <v>171</v>
      </c>
      <c r="AB134" s="24" t="s">
        <v>171</v>
      </c>
      <c r="AC134" s="24" t="s">
        <v>171</v>
      </c>
      <c r="AD134" s="24" t="s">
        <v>171</v>
      </c>
      <c r="AE134" s="24" t="s">
        <v>171</v>
      </c>
      <c r="AF134" s="24" t="s">
        <v>171</v>
      </c>
      <c r="AG134" s="24" t="s">
        <v>171</v>
      </c>
      <c r="AH134" s="24" t="s">
        <v>171</v>
      </c>
      <c r="AI134" s="24" t="s">
        <v>171</v>
      </c>
      <c r="AJ134" s="24" t="s">
        <v>171</v>
      </c>
      <c r="AK134" s="24" t="s">
        <v>171</v>
      </c>
      <c r="AL134" s="24" t="s">
        <v>171</v>
      </c>
      <c r="AM134" s="24" t="s">
        <v>171</v>
      </c>
      <c r="AN134" s="24" t="s">
        <v>171</v>
      </c>
      <c r="AO134" s="24" t="s">
        <v>171</v>
      </c>
      <c r="AP134" s="24" t="s">
        <v>171</v>
      </c>
      <c r="AQ134" s="24" t="s">
        <v>171</v>
      </c>
      <c r="AR134" s="24" t="s">
        <v>171</v>
      </c>
      <c r="AS134" s="24" t="s">
        <v>171</v>
      </c>
      <c r="AT134" s="24" t="s">
        <v>171</v>
      </c>
      <c r="AU134" s="24" t="s">
        <v>171</v>
      </c>
      <c r="AV134" s="24" t="s">
        <v>171</v>
      </c>
      <c r="AW134" s="24" t="s">
        <v>171</v>
      </c>
      <c r="AX134" s="24" t="s">
        <v>171</v>
      </c>
      <c r="AY134" s="24" t="s">
        <v>171</v>
      </c>
      <c r="AZ134" s="24" t="s">
        <v>171</v>
      </c>
      <c r="BA134" s="24" t="s">
        <v>171</v>
      </c>
      <c r="BB134" s="24" t="s">
        <v>171</v>
      </c>
      <c r="BC134" s="24" t="s">
        <v>171</v>
      </c>
      <c r="BD134" s="24" t="s">
        <v>171</v>
      </c>
      <c r="BE134" s="24" t="s">
        <v>171</v>
      </c>
      <c r="BF134" s="24" t="s">
        <v>171</v>
      </c>
      <c r="BG134" s="24" t="s">
        <v>171</v>
      </c>
    </row>
    <row r="135" spans="1:59">
      <c r="A135" s="31" t="s">
        <v>255</v>
      </c>
      <c r="B135" s="24" t="s">
        <v>171</v>
      </c>
      <c r="C135" s="24" t="s">
        <v>171</v>
      </c>
      <c r="D135" s="24" t="s">
        <v>171</v>
      </c>
      <c r="E135" s="24" t="s">
        <v>171</v>
      </c>
      <c r="F135" s="24" t="s">
        <v>171</v>
      </c>
      <c r="G135" s="24" t="s">
        <v>171</v>
      </c>
      <c r="H135" s="24" t="s">
        <v>171</v>
      </c>
      <c r="I135" s="24" t="s">
        <v>171</v>
      </c>
      <c r="J135" s="24" t="s">
        <v>171</v>
      </c>
      <c r="K135" s="24" t="s">
        <v>171</v>
      </c>
      <c r="L135" s="24" t="s">
        <v>171</v>
      </c>
      <c r="M135" s="24" t="s">
        <v>171</v>
      </c>
      <c r="N135" s="24" t="s">
        <v>171</v>
      </c>
      <c r="O135" s="24" t="s">
        <v>171</v>
      </c>
      <c r="P135" s="24" t="s">
        <v>171</v>
      </c>
      <c r="Q135" s="24" t="s">
        <v>171</v>
      </c>
      <c r="R135" s="24" t="s">
        <v>171</v>
      </c>
      <c r="S135" s="24" t="s">
        <v>171</v>
      </c>
      <c r="T135" s="24" t="s">
        <v>171</v>
      </c>
      <c r="U135" s="24" t="s">
        <v>171</v>
      </c>
      <c r="V135" s="24" t="s">
        <v>171</v>
      </c>
      <c r="W135" s="24" t="s">
        <v>171</v>
      </c>
      <c r="X135" s="24" t="s">
        <v>171</v>
      </c>
      <c r="Y135" s="24" t="s">
        <v>171</v>
      </c>
      <c r="Z135" s="24" t="s">
        <v>171</v>
      </c>
      <c r="AA135" s="24" t="s">
        <v>171</v>
      </c>
      <c r="AB135" s="24" t="s">
        <v>171</v>
      </c>
      <c r="AC135" s="24" t="s">
        <v>171</v>
      </c>
      <c r="AD135" s="24" t="s">
        <v>171</v>
      </c>
      <c r="AE135" s="24" t="s">
        <v>171</v>
      </c>
      <c r="AF135" s="24" t="s">
        <v>171</v>
      </c>
      <c r="AG135" s="24" t="s">
        <v>171</v>
      </c>
      <c r="AH135" s="24" t="s">
        <v>171</v>
      </c>
      <c r="AI135" s="24" t="s">
        <v>171</v>
      </c>
      <c r="AJ135" s="24" t="s">
        <v>171</v>
      </c>
      <c r="AK135" s="24" t="s">
        <v>171</v>
      </c>
      <c r="AL135" s="24" t="s">
        <v>171</v>
      </c>
      <c r="AM135" s="24" t="s">
        <v>171</v>
      </c>
      <c r="AN135" s="24" t="s">
        <v>171</v>
      </c>
      <c r="AO135" s="24" t="s">
        <v>171</v>
      </c>
      <c r="AP135" s="24" t="s">
        <v>171</v>
      </c>
      <c r="AQ135" s="24" t="s">
        <v>171</v>
      </c>
      <c r="AR135" s="24" t="s">
        <v>171</v>
      </c>
      <c r="AS135" s="24" t="s">
        <v>171</v>
      </c>
      <c r="AT135" s="24" t="s">
        <v>171</v>
      </c>
      <c r="AU135" s="24" t="s">
        <v>171</v>
      </c>
      <c r="AV135" s="24" t="s">
        <v>171</v>
      </c>
      <c r="AW135" s="24" t="s">
        <v>171</v>
      </c>
      <c r="AX135" s="24" t="s">
        <v>171</v>
      </c>
      <c r="AY135" s="24" t="s">
        <v>171</v>
      </c>
      <c r="AZ135" s="24" t="s">
        <v>171</v>
      </c>
      <c r="BA135" s="24" t="s">
        <v>171</v>
      </c>
      <c r="BB135" s="24" t="s">
        <v>171</v>
      </c>
      <c r="BC135" s="24" t="s">
        <v>171</v>
      </c>
      <c r="BD135" s="24" t="s">
        <v>171</v>
      </c>
      <c r="BE135" s="24" t="s">
        <v>171</v>
      </c>
      <c r="BF135" s="24" t="s">
        <v>171</v>
      </c>
      <c r="BG135" s="24" t="s">
        <v>171</v>
      </c>
    </row>
    <row r="136" spans="1:59">
      <c r="A136" s="31" t="s">
        <v>256</v>
      </c>
      <c r="B136" s="24" t="s">
        <v>171</v>
      </c>
      <c r="C136" s="24" t="s">
        <v>171</v>
      </c>
      <c r="D136" s="24" t="s">
        <v>171</v>
      </c>
      <c r="E136" s="24" t="s">
        <v>171</v>
      </c>
      <c r="F136" s="24" t="s">
        <v>171</v>
      </c>
      <c r="G136" s="24" t="s">
        <v>171</v>
      </c>
      <c r="H136" s="24" t="s">
        <v>171</v>
      </c>
      <c r="I136" s="24" t="s">
        <v>171</v>
      </c>
      <c r="J136" s="24" t="s">
        <v>171</v>
      </c>
      <c r="K136" s="24" t="s">
        <v>171</v>
      </c>
      <c r="L136" s="24" t="s">
        <v>171</v>
      </c>
      <c r="M136" s="24" t="s">
        <v>171</v>
      </c>
      <c r="N136" s="24" t="s">
        <v>171</v>
      </c>
      <c r="O136" s="24" t="s">
        <v>171</v>
      </c>
      <c r="P136" s="24" t="s">
        <v>171</v>
      </c>
      <c r="Q136" s="24" t="s">
        <v>171</v>
      </c>
      <c r="R136" s="24" t="s">
        <v>171</v>
      </c>
      <c r="S136" s="24" t="s">
        <v>171</v>
      </c>
      <c r="T136" s="24" t="s">
        <v>171</v>
      </c>
      <c r="U136" s="24" t="s">
        <v>171</v>
      </c>
      <c r="V136" s="24" t="s">
        <v>171</v>
      </c>
      <c r="W136" s="24" t="s">
        <v>171</v>
      </c>
      <c r="X136" s="24" t="s">
        <v>171</v>
      </c>
      <c r="Y136" s="24" t="s">
        <v>171</v>
      </c>
      <c r="Z136" s="24" t="s">
        <v>171</v>
      </c>
      <c r="AA136" s="24" t="s">
        <v>171</v>
      </c>
      <c r="AB136" s="24" t="s">
        <v>171</v>
      </c>
      <c r="AC136" s="24" t="s">
        <v>171</v>
      </c>
      <c r="AD136" s="24" t="s">
        <v>171</v>
      </c>
      <c r="AE136" s="24" t="s">
        <v>171</v>
      </c>
      <c r="AF136" s="24" t="s">
        <v>171</v>
      </c>
      <c r="AG136" s="24" t="s">
        <v>171</v>
      </c>
      <c r="AH136" s="24" t="s">
        <v>171</v>
      </c>
      <c r="AI136" s="24" t="s">
        <v>171</v>
      </c>
      <c r="AJ136" s="24" t="s">
        <v>171</v>
      </c>
      <c r="AK136" s="24" t="s">
        <v>171</v>
      </c>
      <c r="AL136" s="24" t="s">
        <v>171</v>
      </c>
      <c r="AM136" s="24" t="s">
        <v>171</v>
      </c>
      <c r="AN136" s="24" t="s">
        <v>171</v>
      </c>
      <c r="AO136" s="24" t="s">
        <v>171</v>
      </c>
      <c r="AP136" s="24" t="s">
        <v>171</v>
      </c>
      <c r="AQ136" s="24" t="s">
        <v>171</v>
      </c>
      <c r="AR136" s="24" t="s">
        <v>171</v>
      </c>
      <c r="AS136" s="24" t="s">
        <v>171</v>
      </c>
      <c r="AT136" s="24" t="s">
        <v>171</v>
      </c>
      <c r="AU136" s="24" t="s">
        <v>171</v>
      </c>
      <c r="AV136" s="24" t="s">
        <v>171</v>
      </c>
      <c r="AW136" s="24" t="s">
        <v>171</v>
      </c>
      <c r="AX136" s="24" t="s">
        <v>171</v>
      </c>
      <c r="AY136" s="24" t="s">
        <v>171</v>
      </c>
      <c r="AZ136" s="24" t="s">
        <v>171</v>
      </c>
      <c r="BA136" s="24" t="s">
        <v>171</v>
      </c>
      <c r="BB136" s="24" t="s">
        <v>171</v>
      </c>
      <c r="BC136" s="24" t="s">
        <v>171</v>
      </c>
      <c r="BD136" s="24" t="s">
        <v>171</v>
      </c>
      <c r="BE136" s="24" t="s">
        <v>171</v>
      </c>
      <c r="BF136" s="24" t="s">
        <v>171</v>
      </c>
      <c r="BG136" s="24" t="s">
        <v>171</v>
      </c>
    </row>
    <row r="137" spans="1:59">
      <c r="A137" s="31" t="s">
        <v>257</v>
      </c>
      <c r="B137" s="24" t="s">
        <v>171</v>
      </c>
      <c r="C137" s="24" t="s">
        <v>171</v>
      </c>
      <c r="D137" s="24" t="s">
        <v>171</v>
      </c>
      <c r="E137" s="24" t="s">
        <v>171</v>
      </c>
      <c r="F137" s="24" t="s">
        <v>171</v>
      </c>
      <c r="G137" s="24" t="s">
        <v>171</v>
      </c>
      <c r="H137" s="24" t="s">
        <v>171</v>
      </c>
      <c r="I137" s="24" t="s">
        <v>171</v>
      </c>
      <c r="J137" s="24" t="s">
        <v>171</v>
      </c>
      <c r="K137" s="24" t="s">
        <v>171</v>
      </c>
      <c r="L137" s="24" t="s">
        <v>171</v>
      </c>
      <c r="M137" s="24" t="s">
        <v>171</v>
      </c>
      <c r="N137" s="24" t="s">
        <v>171</v>
      </c>
      <c r="O137" s="24" t="s">
        <v>171</v>
      </c>
      <c r="P137" s="24" t="s">
        <v>171</v>
      </c>
      <c r="Q137" s="24" t="s">
        <v>171</v>
      </c>
      <c r="R137" s="24" t="s">
        <v>171</v>
      </c>
      <c r="S137" s="24" t="s">
        <v>171</v>
      </c>
      <c r="T137" s="24" t="s">
        <v>171</v>
      </c>
      <c r="U137" s="24" t="s">
        <v>171</v>
      </c>
      <c r="V137" s="24" t="s">
        <v>171</v>
      </c>
      <c r="W137" s="24" t="s">
        <v>171</v>
      </c>
      <c r="X137" s="24" t="s">
        <v>171</v>
      </c>
      <c r="Y137" s="24" t="s">
        <v>171</v>
      </c>
      <c r="Z137" s="24" t="s">
        <v>171</v>
      </c>
      <c r="AA137" s="24" t="s">
        <v>171</v>
      </c>
      <c r="AB137" s="24" t="s">
        <v>171</v>
      </c>
      <c r="AC137" s="24" t="s">
        <v>171</v>
      </c>
      <c r="AD137" s="24" t="s">
        <v>171</v>
      </c>
      <c r="AE137" s="24" t="s">
        <v>171</v>
      </c>
      <c r="AF137" s="24" t="s">
        <v>171</v>
      </c>
      <c r="AG137" s="24" t="s">
        <v>171</v>
      </c>
      <c r="AH137" s="24" t="s">
        <v>171</v>
      </c>
      <c r="AI137" s="24" t="s">
        <v>171</v>
      </c>
      <c r="AJ137" s="24" t="s">
        <v>171</v>
      </c>
      <c r="AK137" s="24" t="s">
        <v>171</v>
      </c>
      <c r="AL137" s="24" t="s">
        <v>171</v>
      </c>
      <c r="AM137" s="24" t="s">
        <v>171</v>
      </c>
      <c r="AN137" s="24" t="s">
        <v>171</v>
      </c>
      <c r="AO137" s="24" t="s">
        <v>171</v>
      </c>
      <c r="AP137" s="24" t="s">
        <v>171</v>
      </c>
      <c r="AQ137" s="24" t="s">
        <v>171</v>
      </c>
      <c r="AR137" s="24" t="s">
        <v>171</v>
      </c>
      <c r="AS137" s="24" t="s">
        <v>171</v>
      </c>
      <c r="AT137" s="24" t="s">
        <v>171</v>
      </c>
      <c r="AU137" s="24" t="s">
        <v>171</v>
      </c>
      <c r="AV137" s="24" t="s">
        <v>171</v>
      </c>
      <c r="AW137" s="24" t="s">
        <v>171</v>
      </c>
      <c r="AX137" s="24" t="s">
        <v>171</v>
      </c>
      <c r="AY137" s="24" t="s">
        <v>171</v>
      </c>
      <c r="AZ137" s="24" t="s">
        <v>171</v>
      </c>
      <c r="BA137" s="24" t="s">
        <v>171</v>
      </c>
      <c r="BB137" s="24" t="s">
        <v>171</v>
      </c>
      <c r="BC137" s="24" t="s">
        <v>171</v>
      </c>
      <c r="BD137" s="24" t="s">
        <v>171</v>
      </c>
      <c r="BE137" s="24" t="s">
        <v>171</v>
      </c>
      <c r="BF137" s="24" t="s">
        <v>171</v>
      </c>
      <c r="BG137" s="24" t="s">
        <v>171</v>
      </c>
    </row>
    <row r="138" spans="1:59">
      <c r="A138" s="31" t="s">
        <v>258</v>
      </c>
      <c r="B138" s="24" t="s">
        <v>171</v>
      </c>
      <c r="C138" s="24" t="s">
        <v>171</v>
      </c>
      <c r="D138" s="24" t="s">
        <v>171</v>
      </c>
      <c r="E138" s="24" t="s">
        <v>171</v>
      </c>
      <c r="F138" s="24" t="s">
        <v>171</v>
      </c>
      <c r="G138" s="24" t="s">
        <v>171</v>
      </c>
      <c r="H138" s="24" t="s">
        <v>171</v>
      </c>
      <c r="I138" s="24" t="s">
        <v>171</v>
      </c>
      <c r="J138" s="24" t="s">
        <v>171</v>
      </c>
      <c r="K138" s="24" t="s">
        <v>171</v>
      </c>
      <c r="L138" s="24" t="s">
        <v>171</v>
      </c>
      <c r="M138" s="24" t="s">
        <v>171</v>
      </c>
      <c r="N138" s="24" t="s">
        <v>171</v>
      </c>
      <c r="O138" s="24" t="s">
        <v>171</v>
      </c>
      <c r="P138" s="24" t="s">
        <v>171</v>
      </c>
      <c r="Q138" s="24" t="s">
        <v>171</v>
      </c>
      <c r="R138" s="24" t="s">
        <v>171</v>
      </c>
      <c r="S138" s="24" t="s">
        <v>171</v>
      </c>
      <c r="T138" s="24" t="s">
        <v>171</v>
      </c>
      <c r="U138" s="24" t="s">
        <v>171</v>
      </c>
      <c r="V138" s="24" t="s">
        <v>171</v>
      </c>
      <c r="W138" s="24" t="s">
        <v>171</v>
      </c>
      <c r="X138" s="24" t="s">
        <v>171</v>
      </c>
      <c r="Y138" s="24" t="s">
        <v>171</v>
      </c>
      <c r="Z138" s="24" t="s">
        <v>171</v>
      </c>
      <c r="AA138" s="24" t="s">
        <v>171</v>
      </c>
      <c r="AB138" s="24" t="s">
        <v>171</v>
      </c>
      <c r="AC138" s="24" t="s">
        <v>171</v>
      </c>
      <c r="AD138" s="24" t="s">
        <v>171</v>
      </c>
      <c r="AE138" s="24" t="s">
        <v>171</v>
      </c>
      <c r="AF138" s="24" t="s">
        <v>171</v>
      </c>
      <c r="AG138" s="24" t="s">
        <v>171</v>
      </c>
      <c r="AH138" s="24" t="s">
        <v>171</v>
      </c>
      <c r="AI138" s="24" t="s">
        <v>171</v>
      </c>
      <c r="AJ138" s="24" t="s">
        <v>171</v>
      </c>
      <c r="AK138" s="24" t="s">
        <v>171</v>
      </c>
      <c r="AL138" s="24" t="s">
        <v>171</v>
      </c>
      <c r="AM138" s="24" t="s">
        <v>171</v>
      </c>
      <c r="AN138" s="24" t="s">
        <v>171</v>
      </c>
      <c r="AO138" s="24" t="s">
        <v>171</v>
      </c>
      <c r="AP138" s="24" t="s">
        <v>171</v>
      </c>
      <c r="AQ138" s="24" t="s">
        <v>171</v>
      </c>
      <c r="AR138" s="24" t="s">
        <v>171</v>
      </c>
      <c r="AS138" s="24" t="s">
        <v>171</v>
      </c>
      <c r="AT138" s="24" t="s">
        <v>171</v>
      </c>
      <c r="AU138" s="24" t="s">
        <v>171</v>
      </c>
      <c r="AV138" s="24" t="s">
        <v>171</v>
      </c>
      <c r="AW138" s="24" t="s">
        <v>171</v>
      </c>
      <c r="AX138" s="24" t="s">
        <v>171</v>
      </c>
      <c r="AY138" s="24" t="s">
        <v>171</v>
      </c>
      <c r="AZ138" s="24" t="s">
        <v>171</v>
      </c>
      <c r="BA138" s="24" t="s">
        <v>171</v>
      </c>
      <c r="BB138" s="24" t="s">
        <v>171</v>
      </c>
      <c r="BC138" s="24" t="s">
        <v>171</v>
      </c>
      <c r="BD138" s="24" t="s">
        <v>171</v>
      </c>
      <c r="BE138" s="24" t="s">
        <v>171</v>
      </c>
      <c r="BF138" s="24" t="s">
        <v>171</v>
      </c>
      <c r="BG138" s="24" t="s">
        <v>171</v>
      </c>
    </row>
    <row r="139" spans="1:59">
      <c r="A139" s="31" t="s">
        <v>259</v>
      </c>
      <c r="B139" s="24" t="s">
        <v>171</v>
      </c>
      <c r="C139" s="24" t="s">
        <v>171</v>
      </c>
      <c r="D139" s="24" t="s">
        <v>171</v>
      </c>
      <c r="E139" s="24" t="s">
        <v>171</v>
      </c>
      <c r="F139" s="24" t="s">
        <v>171</v>
      </c>
      <c r="G139" s="24" t="s">
        <v>171</v>
      </c>
      <c r="H139" s="24" t="s">
        <v>171</v>
      </c>
      <c r="I139" s="24" t="s">
        <v>171</v>
      </c>
      <c r="J139" s="24" t="s">
        <v>171</v>
      </c>
      <c r="K139" s="24" t="s">
        <v>171</v>
      </c>
      <c r="L139" s="24" t="s">
        <v>171</v>
      </c>
      <c r="M139" s="24" t="s">
        <v>171</v>
      </c>
      <c r="N139" s="24" t="s">
        <v>171</v>
      </c>
      <c r="O139" s="24" t="s">
        <v>171</v>
      </c>
      <c r="P139" s="24" t="s">
        <v>171</v>
      </c>
      <c r="Q139" s="24" t="s">
        <v>171</v>
      </c>
      <c r="R139" s="24" t="s">
        <v>171</v>
      </c>
      <c r="S139" s="24" t="s">
        <v>171</v>
      </c>
      <c r="T139" s="24" t="s">
        <v>171</v>
      </c>
      <c r="U139" s="24" t="s">
        <v>171</v>
      </c>
      <c r="V139" s="24" t="s">
        <v>171</v>
      </c>
      <c r="W139" s="24" t="s">
        <v>171</v>
      </c>
      <c r="X139" s="24" t="s">
        <v>171</v>
      </c>
      <c r="Y139" s="24" t="s">
        <v>171</v>
      </c>
      <c r="Z139" s="24" t="s">
        <v>171</v>
      </c>
      <c r="AA139" s="24" t="s">
        <v>171</v>
      </c>
      <c r="AB139" s="24" t="s">
        <v>171</v>
      </c>
      <c r="AC139" s="24" t="s">
        <v>171</v>
      </c>
      <c r="AD139" s="24" t="s">
        <v>171</v>
      </c>
      <c r="AE139" s="24" t="s">
        <v>171</v>
      </c>
      <c r="AF139" s="24" t="s">
        <v>171</v>
      </c>
      <c r="AG139" s="24" t="s">
        <v>171</v>
      </c>
      <c r="AH139" s="24" t="s">
        <v>171</v>
      </c>
      <c r="AI139" s="24" t="s">
        <v>171</v>
      </c>
      <c r="AJ139" s="24" t="s">
        <v>171</v>
      </c>
      <c r="AK139" s="24" t="s">
        <v>171</v>
      </c>
      <c r="AL139" s="24" t="s">
        <v>171</v>
      </c>
      <c r="AM139" s="24" t="s">
        <v>171</v>
      </c>
      <c r="AN139" s="24" t="s">
        <v>171</v>
      </c>
      <c r="AO139" s="24" t="s">
        <v>171</v>
      </c>
      <c r="AP139" s="24" t="s">
        <v>171</v>
      </c>
      <c r="AQ139" s="24" t="s">
        <v>171</v>
      </c>
      <c r="AR139" s="24" t="s">
        <v>171</v>
      </c>
      <c r="AS139" s="24" t="s">
        <v>171</v>
      </c>
      <c r="AT139" s="24" t="s">
        <v>171</v>
      </c>
      <c r="AU139" s="24" t="s">
        <v>171</v>
      </c>
      <c r="AV139" s="24" t="s">
        <v>171</v>
      </c>
      <c r="AW139" s="24" t="s">
        <v>171</v>
      </c>
      <c r="AX139" s="24" t="s">
        <v>171</v>
      </c>
      <c r="AY139" s="24" t="s">
        <v>171</v>
      </c>
      <c r="AZ139" s="24" t="s">
        <v>171</v>
      </c>
      <c r="BA139" s="24" t="s">
        <v>171</v>
      </c>
      <c r="BB139" s="24" t="s">
        <v>171</v>
      </c>
      <c r="BC139" s="24" t="s">
        <v>171</v>
      </c>
      <c r="BD139" s="24" t="s">
        <v>171</v>
      </c>
      <c r="BE139" s="24" t="s">
        <v>171</v>
      </c>
      <c r="BF139" s="24" t="s">
        <v>171</v>
      </c>
      <c r="BG139" s="24" t="s">
        <v>171</v>
      </c>
    </row>
    <row r="140" spans="1:59">
      <c r="A140" s="31" t="s">
        <v>260</v>
      </c>
      <c r="B140" s="24" t="s">
        <v>171</v>
      </c>
      <c r="C140" s="24" t="s">
        <v>171</v>
      </c>
      <c r="D140" s="24" t="s">
        <v>171</v>
      </c>
      <c r="E140" s="24" t="s">
        <v>171</v>
      </c>
      <c r="F140" s="24" t="s">
        <v>171</v>
      </c>
      <c r="G140" s="24" t="s">
        <v>171</v>
      </c>
      <c r="H140" s="24" t="s">
        <v>171</v>
      </c>
      <c r="I140" s="24" t="s">
        <v>171</v>
      </c>
      <c r="J140" s="24" t="s">
        <v>171</v>
      </c>
      <c r="K140" s="24" t="s">
        <v>171</v>
      </c>
      <c r="L140" s="24" t="s">
        <v>171</v>
      </c>
      <c r="M140" s="24" t="s">
        <v>171</v>
      </c>
      <c r="N140" s="24" t="s">
        <v>171</v>
      </c>
      <c r="O140" s="24" t="s">
        <v>171</v>
      </c>
      <c r="P140" s="24" t="s">
        <v>171</v>
      </c>
      <c r="Q140" s="24" t="s">
        <v>171</v>
      </c>
      <c r="R140" s="24" t="s">
        <v>171</v>
      </c>
      <c r="S140" s="24" t="s">
        <v>171</v>
      </c>
      <c r="T140" s="24" t="s">
        <v>171</v>
      </c>
      <c r="U140" s="24" t="s">
        <v>171</v>
      </c>
      <c r="V140" s="24" t="s">
        <v>171</v>
      </c>
      <c r="W140" s="24" t="s">
        <v>171</v>
      </c>
      <c r="X140" s="24" t="s">
        <v>171</v>
      </c>
      <c r="Y140" s="24" t="s">
        <v>171</v>
      </c>
      <c r="Z140" s="24" t="s">
        <v>171</v>
      </c>
      <c r="AA140" s="24" t="s">
        <v>171</v>
      </c>
      <c r="AB140" s="24" t="s">
        <v>171</v>
      </c>
      <c r="AC140" s="24" t="s">
        <v>171</v>
      </c>
      <c r="AD140" s="24" t="s">
        <v>171</v>
      </c>
      <c r="AE140" s="24" t="s">
        <v>171</v>
      </c>
      <c r="AF140" s="24" t="s">
        <v>171</v>
      </c>
      <c r="AG140" s="24" t="s">
        <v>171</v>
      </c>
      <c r="AH140" s="24" t="s">
        <v>171</v>
      </c>
      <c r="AI140" s="24" t="s">
        <v>171</v>
      </c>
      <c r="AJ140" s="24" t="s">
        <v>171</v>
      </c>
      <c r="AK140" s="24" t="s">
        <v>171</v>
      </c>
      <c r="AL140" s="24" t="s">
        <v>171</v>
      </c>
      <c r="AM140" s="24" t="s">
        <v>171</v>
      </c>
      <c r="AN140" s="24" t="s">
        <v>171</v>
      </c>
      <c r="AO140" s="24" t="s">
        <v>171</v>
      </c>
      <c r="AP140" s="24" t="s">
        <v>171</v>
      </c>
      <c r="AQ140" s="24" t="s">
        <v>171</v>
      </c>
      <c r="AR140" s="24" t="s">
        <v>171</v>
      </c>
      <c r="AS140" s="24" t="s">
        <v>171</v>
      </c>
      <c r="AT140" s="24" t="s">
        <v>171</v>
      </c>
      <c r="AU140" s="24" t="s">
        <v>171</v>
      </c>
      <c r="AV140" s="24" t="s">
        <v>171</v>
      </c>
      <c r="AW140" s="24" t="s">
        <v>171</v>
      </c>
      <c r="AX140" s="24" t="s">
        <v>171</v>
      </c>
      <c r="AY140" s="24" t="s">
        <v>171</v>
      </c>
      <c r="AZ140" s="24" t="s">
        <v>171</v>
      </c>
      <c r="BA140" s="24" t="s">
        <v>171</v>
      </c>
      <c r="BB140" s="24" t="s">
        <v>171</v>
      </c>
      <c r="BC140" s="24" t="s">
        <v>171</v>
      </c>
      <c r="BD140" s="24" t="s">
        <v>171</v>
      </c>
      <c r="BE140" s="24" t="s">
        <v>171</v>
      </c>
      <c r="BF140" s="24" t="s">
        <v>171</v>
      </c>
      <c r="BG140" s="24" t="s">
        <v>171</v>
      </c>
    </row>
    <row r="141" spans="1:59">
      <c r="A141" s="31" t="s">
        <v>256</v>
      </c>
      <c r="B141" s="24" t="s">
        <v>171</v>
      </c>
      <c r="C141" s="24" t="s">
        <v>171</v>
      </c>
      <c r="D141" s="24" t="s">
        <v>171</v>
      </c>
      <c r="E141" s="24" t="s">
        <v>171</v>
      </c>
      <c r="F141" s="24" t="s">
        <v>171</v>
      </c>
      <c r="G141" s="24" t="s">
        <v>171</v>
      </c>
      <c r="H141" s="24" t="s">
        <v>171</v>
      </c>
      <c r="I141" s="24" t="s">
        <v>171</v>
      </c>
      <c r="J141" s="24" t="s">
        <v>171</v>
      </c>
      <c r="K141" s="24" t="s">
        <v>171</v>
      </c>
      <c r="L141" s="24" t="s">
        <v>171</v>
      </c>
      <c r="M141" s="24" t="s">
        <v>171</v>
      </c>
      <c r="N141" s="24" t="s">
        <v>171</v>
      </c>
      <c r="O141" s="24" t="s">
        <v>171</v>
      </c>
      <c r="P141" s="24" t="s">
        <v>171</v>
      </c>
      <c r="Q141" s="24" t="s">
        <v>171</v>
      </c>
      <c r="R141" s="24" t="s">
        <v>171</v>
      </c>
      <c r="S141" s="24" t="s">
        <v>171</v>
      </c>
      <c r="T141" s="24" t="s">
        <v>171</v>
      </c>
      <c r="U141" s="24" t="s">
        <v>171</v>
      </c>
      <c r="V141" s="24" t="s">
        <v>171</v>
      </c>
      <c r="W141" s="24" t="s">
        <v>171</v>
      </c>
      <c r="X141" s="24" t="s">
        <v>171</v>
      </c>
      <c r="Y141" s="24" t="s">
        <v>171</v>
      </c>
      <c r="Z141" s="24" t="s">
        <v>171</v>
      </c>
      <c r="AA141" s="24" t="s">
        <v>171</v>
      </c>
      <c r="AB141" s="24" t="s">
        <v>171</v>
      </c>
      <c r="AC141" s="24" t="s">
        <v>171</v>
      </c>
      <c r="AD141" s="24" t="s">
        <v>171</v>
      </c>
      <c r="AE141" s="24" t="s">
        <v>171</v>
      </c>
      <c r="AF141" s="24" t="s">
        <v>171</v>
      </c>
      <c r="AG141" s="24" t="s">
        <v>171</v>
      </c>
      <c r="AH141" s="24" t="s">
        <v>171</v>
      </c>
      <c r="AI141" s="24" t="s">
        <v>171</v>
      </c>
      <c r="AJ141" s="24" t="s">
        <v>171</v>
      </c>
      <c r="AK141" s="24" t="s">
        <v>171</v>
      </c>
      <c r="AL141" s="24" t="s">
        <v>171</v>
      </c>
      <c r="AM141" s="24" t="s">
        <v>171</v>
      </c>
      <c r="AN141" s="24" t="s">
        <v>171</v>
      </c>
      <c r="AO141" s="24" t="s">
        <v>171</v>
      </c>
      <c r="AP141" s="24" t="s">
        <v>171</v>
      </c>
      <c r="AQ141" s="24" t="s">
        <v>171</v>
      </c>
      <c r="AR141" s="24" t="s">
        <v>171</v>
      </c>
      <c r="AS141" s="24" t="s">
        <v>171</v>
      </c>
      <c r="AT141" s="24" t="s">
        <v>171</v>
      </c>
      <c r="AU141" s="24" t="s">
        <v>171</v>
      </c>
      <c r="AV141" s="24" t="s">
        <v>171</v>
      </c>
      <c r="AW141" s="24" t="s">
        <v>171</v>
      </c>
      <c r="AX141" s="24" t="s">
        <v>171</v>
      </c>
      <c r="AY141" s="24" t="s">
        <v>171</v>
      </c>
      <c r="AZ141" s="24" t="s">
        <v>171</v>
      </c>
      <c r="BA141" s="24" t="s">
        <v>171</v>
      </c>
      <c r="BB141" s="24" t="s">
        <v>171</v>
      </c>
      <c r="BC141" s="24" t="s">
        <v>171</v>
      </c>
      <c r="BD141" s="24" t="s">
        <v>171</v>
      </c>
      <c r="BE141" s="24" t="s">
        <v>171</v>
      </c>
      <c r="BF141" s="24" t="s">
        <v>171</v>
      </c>
      <c r="BG141" s="24" t="s">
        <v>171</v>
      </c>
    </row>
    <row r="142" spans="1:59">
      <c r="A142" s="31" t="s">
        <v>257</v>
      </c>
      <c r="B142" s="24" t="s">
        <v>171</v>
      </c>
      <c r="C142" s="24" t="s">
        <v>171</v>
      </c>
      <c r="D142" s="24" t="s">
        <v>171</v>
      </c>
      <c r="E142" s="24" t="s">
        <v>171</v>
      </c>
      <c r="F142" s="24" t="s">
        <v>171</v>
      </c>
      <c r="G142" s="24" t="s">
        <v>171</v>
      </c>
      <c r="H142" s="24" t="s">
        <v>171</v>
      </c>
      <c r="I142" s="24" t="s">
        <v>171</v>
      </c>
      <c r="J142" s="24" t="s">
        <v>171</v>
      </c>
      <c r="K142" s="24" t="s">
        <v>171</v>
      </c>
      <c r="L142" s="24" t="s">
        <v>171</v>
      </c>
      <c r="M142" s="24" t="s">
        <v>171</v>
      </c>
      <c r="N142" s="24" t="s">
        <v>171</v>
      </c>
      <c r="O142" s="24" t="s">
        <v>171</v>
      </c>
      <c r="P142" s="24" t="s">
        <v>171</v>
      </c>
      <c r="Q142" s="24" t="s">
        <v>171</v>
      </c>
      <c r="R142" s="24" t="s">
        <v>171</v>
      </c>
      <c r="S142" s="24" t="s">
        <v>171</v>
      </c>
      <c r="T142" s="24" t="s">
        <v>171</v>
      </c>
      <c r="U142" s="24" t="s">
        <v>171</v>
      </c>
      <c r="V142" s="24" t="s">
        <v>171</v>
      </c>
      <c r="W142" s="24" t="s">
        <v>171</v>
      </c>
      <c r="X142" s="24" t="s">
        <v>171</v>
      </c>
      <c r="Y142" s="24" t="s">
        <v>171</v>
      </c>
      <c r="Z142" s="24" t="s">
        <v>171</v>
      </c>
      <c r="AA142" s="24" t="s">
        <v>171</v>
      </c>
      <c r="AB142" s="24" t="s">
        <v>171</v>
      </c>
      <c r="AC142" s="24" t="s">
        <v>171</v>
      </c>
      <c r="AD142" s="24" t="s">
        <v>171</v>
      </c>
      <c r="AE142" s="24" t="s">
        <v>171</v>
      </c>
      <c r="AF142" s="24" t="s">
        <v>171</v>
      </c>
      <c r="AG142" s="24" t="s">
        <v>171</v>
      </c>
      <c r="AH142" s="24" t="s">
        <v>171</v>
      </c>
      <c r="AI142" s="24" t="s">
        <v>171</v>
      </c>
      <c r="AJ142" s="24" t="s">
        <v>171</v>
      </c>
      <c r="AK142" s="24" t="s">
        <v>171</v>
      </c>
      <c r="AL142" s="24" t="s">
        <v>171</v>
      </c>
      <c r="AM142" s="24" t="s">
        <v>171</v>
      </c>
      <c r="AN142" s="24" t="s">
        <v>171</v>
      </c>
      <c r="AO142" s="24" t="s">
        <v>171</v>
      </c>
      <c r="AP142" s="24" t="s">
        <v>171</v>
      </c>
      <c r="AQ142" s="24" t="s">
        <v>171</v>
      </c>
      <c r="AR142" s="24" t="s">
        <v>171</v>
      </c>
      <c r="AS142" s="24" t="s">
        <v>171</v>
      </c>
      <c r="AT142" s="24" t="s">
        <v>171</v>
      </c>
      <c r="AU142" s="24" t="s">
        <v>171</v>
      </c>
      <c r="AV142" s="24" t="s">
        <v>171</v>
      </c>
      <c r="AW142" s="24" t="s">
        <v>171</v>
      </c>
      <c r="AX142" s="24" t="s">
        <v>171</v>
      </c>
      <c r="AY142" s="24" t="s">
        <v>171</v>
      </c>
      <c r="AZ142" s="24" t="s">
        <v>171</v>
      </c>
      <c r="BA142" s="24" t="s">
        <v>171</v>
      </c>
      <c r="BB142" s="24" t="s">
        <v>171</v>
      </c>
      <c r="BC142" s="24" t="s">
        <v>171</v>
      </c>
      <c r="BD142" s="24" t="s">
        <v>171</v>
      </c>
      <c r="BE142" s="24" t="s">
        <v>171</v>
      </c>
      <c r="BF142" s="24" t="s">
        <v>171</v>
      </c>
      <c r="BG142" s="24" t="s">
        <v>171</v>
      </c>
    </row>
    <row r="143" spans="1:59">
      <c r="A143" s="31" t="s">
        <v>258</v>
      </c>
      <c r="B143" s="24" t="s">
        <v>171</v>
      </c>
      <c r="C143" s="24" t="s">
        <v>171</v>
      </c>
      <c r="D143" s="24" t="s">
        <v>171</v>
      </c>
      <c r="E143" s="24" t="s">
        <v>171</v>
      </c>
      <c r="F143" s="24" t="s">
        <v>171</v>
      </c>
      <c r="G143" s="24" t="s">
        <v>171</v>
      </c>
      <c r="H143" s="24" t="s">
        <v>171</v>
      </c>
      <c r="I143" s="24" t="s">
        <v>171</v>
      </c>
      <c r="J143" s="24" t="s">
        <v>171</v>
      </c>
      <c r="K143" s="24" t="s">
        <v>171</v>
      </c>
      <c r="L143" s="24" t="s">
        <v>171</v>
      </c>
      <c r="M143" s="24" t="s">
        <v>171</v>
      </c>
      <c r="N143" s="24" t="s">
        <v>171</v>
      </c>
      <c r="O143" s="24" t="s">
        <v>171</v>
      </c>
      <c r="P143" s="24" t="s">
        <v>171</v>
      </c>
      <c r="Q143" s="24" t="s">
        <v>171</v>
      </c>
      <c r="R143" s="24" t="s">
        <v>171</v>
      </c>
      <c r="S143" s="24" t="s">
        <v>171</v>
      </c>
      <c r="T143" s="24" t="s">
        <v>171</v>
      </c>
      <c r="U143" s="24" t="s">
        <v>171</v>
      </c>
      <c r="V143" s="24" t="s">
        <v>171</v>
      </c>
      <c r="W143" s="24" t="s">
        <v>171</v>
      </c>
      <c r="X143" s="24" t="s">
        <v>171</v>
      </c>
      <c r="Y143" s="24" t="s">
        <v>171</v>
      </c>
      <c r="Z143" s="24" t="s">
        <v>171</v>
      </c>
      <c r="AA143" s="24" t="s">
        <v>171</v>
      </c>
      <c r="AB143" s="24" t="s">
        <v>171</v>
      </c>
      <c r="AC143" s="24" t="s">
        <v>171</v>
      </c>
      <c r="AD143" s="24" t="s">
        <v>171</v>
      </c>
      <c r="AE143" s="24" t="s">
        <v>171</v>
      </c>
      <c r="AF143" s="24" t="s">
        <v>171</v>
      </c>
      <c r="AG143" s="24" t="s">
        <v>171</v>
      </c>
      <c r="AH143" s="24" t="s">
        <v>171</v>
      </c>
      <c r="AI143" s="24" t="s">
        <v>171</v>
      </c>
      <c r="AJ143" s="24" t="s">
        <v>171</v>
      </c>
      <c r="AK143" s="24" t="s">
        <v>171</v>
      </c>
      <c r="AL143" s="24" t="s">
        <v>171</v>
      </c>
      <c r="AM143" s="24" t="s">
        <v>171</v>
      </c>
      <c r="AN143" s="24" t="s">
        <v>171</v>
      </c>
      <c r="AO143" s="24" t="s">
        <v>171</v>
      </c>
      <c r="AP143" s="24" t="s">
        <v>171</v>
      </c>
      <c r="AQ143" s="24" t="s">
        <v>171</v>
      </c>
      <c r="AR143" s="24" t="s">
        <v>171</v>
      </c>
      <c r="AS143" s="24" t="s">
        <v>171</v>
      </c>
      <c r="AT143" s="24" t="s">
        <v>171</v>
      </c>
      <c r="AU143" s="24" t="s">
        <v>171</v>
      </c>
      <c r="AV143" s="24" t="s">
        <v>171</v>
      </c>
      <c r="AW143" s="24" t="s">
        <v>171</v>
      </c>
      <c r="AX143" s="24" t="s">
        <v>171</v>
      </c>
      <c r="AY143" s="24" t="s">
        <v>171</v>
      </c>
      <c r="AZ143" s="24" t="s">
        <v>171</v>
      </c>
      <c r="BA143" s="24" t="s">
        <v>171</v>
      </c>
      <c r="BB143" s="24" t="s">
        <v>171</v>
      </c>
      <c r="BC143" s="24" t="s">
        <v>171</v>
      </c>
      <c r="BD143" s="24" t="s">
        <v>171</v>
      </c>
      <c r="BE143" s="24" t="s">
        <v>171</v>
      </c>
      <c r="BF143" s="24" t="s">
        <v>171</v>
      </c>
      <c r="BG143" s="24" t="s">
        <v>171</v>
      </c>
    </row>
    <row r="144" spans="1:59">
      <c r="A144" s="31" t="s">
        <v>259</v>
      </c>
      <c r="B144" s="24" t="s">
        <v>171</v>
      </c>
      <c r="C144" s="24" t="s">
        <v>171</v>
      </c>
      <c r="D144" s="24" t="s">
        <v>171</v>
      </c>
      <c r="E144" s="24" t="s">
        <v>171</v>
      </c>
      <c r="F144" s="24" t="s">
        <v>171</v>
      </c>
      <c r="G144" s="24" t="s">
        <v>171</v>
      </c>
      <c r="H144" s="24" t="s">
        <v>171</v>
      </c>
      <c r="I144" s="24" t="s">
        <v>171</v>
      </c>
      <c r="J144" s="24" t="s">
        <v>171</v>
      </c>
      <c r="K144" s="24" t="s">
        <v>171</v>
      </c>
      <c r="L144" s="24" t="s">
        <v>171</v>
      </c>
      <c r="M144" s="24" t="s">
        <v>171</v>
      </c>
      <c r="N144" s="24" t="s">
        <v>171</v>
      </c>
      <c r="O144" s="24" t="s">
        <v>171</v>
      </c>
      <c r="P144" s="24" t="s">
        <v>171</v>
      </c>
      <c r="Q144" s="24" t="s">
        <v>171</v>
      </c>
      <c r="R144" s="24" t="s">
        <v>171</v>
      </c>
      <c r="S144" s="24" t="s">
        <v>171</v>
      </c>
      <c r="T144" s="24" t="s">
        <v>171</v>
      </c>
      <c r="U144" s="24" t="s">
        <v>171</v>
      </c>
      <c r="V144" s="24" t="s">
        <v>171</v>
      </c>
      <c r="W144" s="24" t="s">
        <v>171</v>
      </c>
      <c r="X144" s="24" t="s">
        <v>171</v>
      </c>
      <c r="Y144" s="24" t="s">
        <v>171</v>
      </c>
      <c r="Z144" s="24" t="s">
        <v>171</v>
      </c>
      <c r="AA144" s="24" t="s">
        <v>171</v>
      </c>
      <c r="AB144" s="24" t="s">
        <v>171</v>
      </c>
      <c r="AC144" s="24" t="s">
        <v>171</v>
      </c>
      <c r="AD144" s="24" t="s">
        <v>171</v>
      </c>
      <c r="AE144" s="24" t="s">
        <v>171</v>
      </c>
      <c r="AF144" s="24" t="s">
        <v>171</v>
      </c>
      <c r="AG144" s="24" t="s">
        <v>171</v>
      </c>
      <c r="AH144" s="24" t="s">
        <v>171</v>
      </c>
      <c r="AI144" s="24" t="s">
        <v>171</v>
      </c>
      <c r="AJ144" s="24" t="s">
        <v>171</v>
      </c>
      <c r="AK144" s="24" t="s">
        <v>171</v>
      </c>
      <c r="AL144" s="24" t="s">
        <v>171</v>
      </c>
      <c r="AM144" s="24" t="s">
        <v>171</v>
      </c>
      <c r="AN144" s="24" t="s">
        <v>171</v>
      </c>
      <c r="AO144" s="24" t="s">
        <v>171</v>
      </c>
      <c r="AP144" s="24" t="s">
        <v>171</v>
      </c>
      <c r="AQ144" s="24" t="s">
        <v>171</v>
      </c>
      <c r="AR144" s="24" t="s">
        <v>171</v>
      </c>
      <c r="AS144" s="24" t="s">
        <v>171</v>
      </c>
      <c r="AT144" s="24" t="s">
        <v>171</v>
      </c>
      <c r="AU144" s="24" t="s">
        <v>171</v>
      </c>
      <c r="AV144" s="24" t="s">
        <v>171</v>
      </c>
      <c r="AW144" s="24" t="s">
        <v>171</v>
      </c>
      <c r="AX144" s="24" t="s">
        <v>171</v>
      </c>
      <c r="AY144" s="24" t="s">
        <v>171</v>
      </c>
      <c r="AZ144" s="24" t="s">
        <v>171</v>
      </c>
      <c r="BA144" s="24" t="s">
        <v>171</v>
      </c>
      <c r="BB144" s="24" t="s">
        <v>171</v>
      </c>
      <c r="BC144" s="24" t="s">
        <v>171</v>
      </c>
      <c r="BD144" s="24" t="s">
        <v>171</v>
      </c>
      <c r="BE144" s="24" t="s">
        <v>171</v>
      </c>
      <c r="BF144" s="24" t="s">
        <v>171</v>
      </c>
      <c r="BG144" s="24" t="s">
        <v>171</v>
      </c>
    </row>
    <row r="145" spans="1:59">
      <c r="A145" s="31" t="s">
        <v>261</v>
      </c>
      <c r="B145" s="24" t="s">
        <v>171</v>
      </c>
      <c r="C145" s="24" t="s">
        <v>171</v>
      </c>
      <c r="D145" s="24" t="s">
        <v>171</v>
      </c>
      <c r="E145" s="24" t="s">
        <v>171</v>
      </c>
      <c r="F145" s="24" t="s">
        <v>171</v>
      </c>
      <c r="G145" s="24" t="s">
        <v>171</v>
      </c>
      <c r="H145" s="24" t="s">
        <v>171</v>
      </c>
      <c r="I145" s="24" t="s">
        <v>171</v>
      </c>
      <c r="J145" s="24" t="s">
        <v>171</v>
      </c>
      <c r="K145" s="24" t="s">
        <v>171</v>
      </c>
      <c r="L145" s="24" t="s">
        <v>171</v>
      </c>
      <c r="M145" s="24" t="s">
        <v>171</v>
      </c>
      <c r="N145" s="24" t="s">
        <v>171</v>
      </c>
      <c r="O145" s="24" t="s">
        <v>171</v>
      </c>
      <c r="P145" s="24" t="s">
        <v>171</v>
      </c>
      <c r="Q145" s="24" t="s">
        <v>171</v>
      </c>
      <c r="R145" s="24" t="s">
        <v>171</v>
      </c>
      <c r="S145" s="24" t="s">
        <v>171</v>
      </c>
      <c r="T145" s="24" t="s">
        <v>171</v>
      </c>
      <c r="U145" s="24" t="s">
        <v>171</v>
      </c>
      <c r="V145" s="24" t="s">
        <v>171</v>
      </c>
      <c r="W145" s="24" t="s">
        <v>171</v>
      </c>
      <c r="X145" s="24" t="s">
        <v>171</v>
      </c>
      <c r="Y145" s="24" t="s">
        <v>171</v>
      </c>
      <c r="Z145" s="24" t="s">
        <v>171</v>
      </c>
      <c r="AA145" s="24" t="s">
        <v>171</v>
      </c>
      <c r="AB145" s="24" t="s">
        <v>171</v>
      </c>
      <c r="AC145" s="24" t="s">
        <v>171</v>
      </c>
      <c r="AD145" s="24" t="s">
        <v>171</v>
      </c>
      <c r="AE145" s="24" t="s">
        <v>171</v>
      </c>
      <c r="AF145" s="24" t="s">
        <v>171</v>
      </c>
      <c r="AG145" s="24" t="s">
        <v>171</v>
      </c>
      <c r="AH145" s="24" t="s">
        <v>171</v>
      </c>
      <c r="AI145" s="24" t="s">
        <v>171</v>
      </c>
      <c r="AJ145" s="24" t="s">
        <v>171</v>
      </c>
      <c r="AK145" s="24" t="s">
        <v>171</v>
      </c>
      <c r="AL145" s="24" t="s">
        <v>171</v>
      </c>
      <c r="AM145" s="24" t="s">
        <v>171</v>
      </c>
      <c r="AN145" s="24" t="s">
        <v>171</v>
      </c>
      <c r="AO145" s="24" t="s">
        <v>171</v>
      </c>
      <c r="AP145" s="24" t="s">
        <v>171</v>
      </c>
      <c r="AQ145" s="24" t="s">
        <v>171</v>
      </c>
      <c r="AR145" s="24" t="s">
        <v>171</v>
      </c>
      <c r="AS145" s="24" t="s">
        <v>171</v>
      </c>
      <c r="AT145" s="24" t="s">
        <v>171</v>
      </c>
      <c r="AU145" s="24" t="s">
        <v>171</v>
      </c>
      <c r="AV145" s="24" t="s">
        <v>171</v>
      </c>
      <c r="AW145" s="24" t="s">
        <v>171</v>
      </c>
      <c r="AX145" s="24" t="s">
        <v>171</v>
      </c>
      <c r="AY145" s="24" t="s">
        <v>171</v>
      </c>
      <c r="AZ145" s="24" t="s">
        <v>171</v>
      </c>
      <c r="BA145" s="24" t="s">
        <v>171</v>
      </c>
      <c r="BB145" s="24" t="s">
        <v>171</v>
      </c>
      <c r="BC145" s="24" t="s">
        <v>171</v>
      </c>
      <c r="BD145" s="24" t="s">
        <v>171</v>
      </c>
      <c r="BE145" s="24" t="s">
        <v>171</v>
      </c>
      <c r="BF145" s="24" t="s">
        <v>171</v>
      </c>
      <c r="BG145" s="24" t="s">
        <v>171</v>
      </c>
    </row>
    <row r="146" spans="1:59">
      <c r="A146" s="31" t="s">
        <v>256</v>
      </c>
      <c r="B146" s="24" t="s">
        <v>171</v>
      </c>
      <c r="C146" s="24" t="s">
        <v>171</v>
      </c>
      <c r="D146" s="24" t="s">
        <v>171</v>
      </c>
      <c r="E146" s="24" t="s">
        <v>171</v>
      </c>
      <c r="F146" s="24" t="s">
        <v>171</v>
      </c>
      <c r="G146" s="24" t="s">
        <v>171</v>
      </c>
      <c r="H146" s="24" t="s">
        <v>171</v>
      </c>
      <c r="I146" s="24" t="s">
        <v>171</v>
      </c>
      <c r="J146" s="24" t="s">
        <v>171</v>
      </c>
      <c r="K146" s="24" t="s">
        <v>171</v>
      </c>
      <c r="L146" s="24" t="s">
        <v>171</v>
      </c>
      <c r="M146" s="24" t="s">
        <v>171</v>
      </c>
      <c r="N146" s="24" t="s">
        <v>171</v>
      </c>
      <c r="O146" s="24" t="s">
        <v>171</v>
      </c>
      <c r="P146" s="24" t="s">
        <v>171</v>
      </c>
      <c r="Q146" s="24" t="s">
        <v>171</v>
      </c>
      <c r="R146" s="24" t="s">
        <v>171</v>
      </c>
      <c r="S146" s="24" t="s">
        <v>171</v>
      </c>
      <c r="T146" s="24" t="s">
        <v>171</v>
      </c>
      <c r="U146" s="24" t="s">
        <v>171</v>
      </c>
      <c r="V146" s="24" t="s">
        <v>171</v>
      </c>
      <c r="W146" s="24" t="s">
        <v>171</v>
      </c>
      <c r="X146" s="24" t="s">
        <v>171</v>
      </c>
      <c r="Y146" s="24" t="s">
        <v>171</v>
      </c>
      <c r="Z146" s="24" t="s">
        <v>171</v>
      </c>
      <c r="AA146" s="24" t="s">
        <v>171</v>
      </c>
      <c r="AB146" s="24" t="s">
        <v>171</v>
      </c>
      <c r="AC146" s="24" t="s">
        <v>171</v>
      </c>
      <c r="AD146" s="24" t="s">
        <v>171</v>
      </c>
      <c r="AE146" s="24" t="s">
        <v>171</v>
      </c>
      <c r="AF146" s="24" t="s">
        <v>171</v>
      </c>
      <c r="AG146" s="24" t="s">
        <v>171</v>
      </c>
      <c r="AH146" s="24" t="s">
        <v>171</v>
      </c>
      <c r="AI146" s="24" t="s">
        <v>171</v>
      </c>
      <c r="AJ146" s="24" t="s">
        <v>171</v>
      </c>
      <c r="AK146" s="24" t="s">
        <v>171</v>
      </c>
      <c r="AL146" s="24" t="s">
        <v>171</v>
      </c>
      <c r="AM146" s="24" t="s">
        <v>171</v>
      </c>
      <c r="AN146" s="24" t="s">
        <v>171</v>
      </c>
      <c r="AO146" s="24" t="s">
        <v>171</v>
      </c>
      <c r="AP146" s="24" t="s">
        <v>171</v>
      </c>
      <c r="AQ146" s="24" t="s">
        <v>171</v>
      </c>
      <c r="AR146" s="24" t="s">
        <v>171</v>
      </c>
      <c r="AS146" s="24" t="s">
        <v>171</v>
      </c>
      <c r="AT146" s="24" t="s">
        <v>171</v>
      </c>
      <c r="AU146" s="24" t="s">
        <v>171</v>
      </c>
      <c r="AV146" s="24" t="s">
        <v>171</v>
      </c>
      <c r="AW146" s="24" t="s">
        <v>171</v>
      </c>
      <c r="AX146" s="24" t="s">
        <v>171</v>
      </c>
      <c r="AY146" s="24" t="s">
        <v>171</v>
      </c>
      <c r="AZ146" s="24" t="s">
        <v>171</v>
      </c>
      <c r="BA146" s="24" t="s">
        <v>171</v>
      </c>
      <c r="BB146" s="24" t="s">
        <v>171</v>
      </c>
      <c r="BC146" s="24" t="s">
        <v>171</v>
      </c>
      <c r="BD146" s="24" t="s">
        <v>171</v>
      </c>
      <c r="BE146" s="24" t="s">
        <v>171</v>
      </c>
      <c r="BF146" s="24" t="s">
        <v>171</v>
      </c>
      <c r="BG146" s="24" t="s">
        <v>171</v>
      </c>
    </row>
    <row r="147" spans="1:59">
      <c r="A147" s="31" t="s">
        <v>257</v>
      </c>
      <c r="B147" s="24" t="s">
        <v>171</v>
      </c>
      <c r="C147" s="24" t="s">
        <v>171</v>
      </c>
      <c r="D147" s="24" t="s">
        <v>171</v>
      </c>
      <c r="E147" s="24" t="s">
        <v>171</v>
      </c>
      <c r="F147" s="24" t="s">
        <v>171</v>
      </c>
      <c r="G147" s="24" t="s">
        <v>171</v>
      </c>
      <c r="H147" s="24" t="s">
        <v>171</v>
      </c>
      <c r="I147" s="24" t="s">
        <v>171</v>
      </c>
      <c r="J147" s="24" t="s">
        <v>171</v>
      </c>
      <c r="K147" s="24" t="s">
        <v>171</v>
      </c>
      <c r="L147" s="24" t="s">
        <v>171</v>
      </c>
      <c r="M147" s="24" t="s">
        <v>171</v>
      </c>
      <c r="N147" s="24" t="s">
        <v>171</v>
      </c>
      <c r="O147" s="24" t="s">
        <v>171</v>
      </c>
      <c r="P147" s="24" t="s">
        <v>171</v>
      </c>
      <c r="Q147" s="24" t="s">
        <v>171</v>
      </c>
      <c r="R147" s="24" t="s">
        <v>171</v>
      </c>
      <c r="S147" s="24" t="s">
        <v>171</v>
      </c>
      <c r="T147" s="24" t="s">
        <v>171</v>
      </c>
      <c r="U147" s="24" t="s">
        <v>171</v>
      </c>
      <c r="V147" s="24" t="s">
        <v>171</v>
      </c>
      <c r="W147" s="24" t="s">
        <v>171</v>
      </c>
      <c r="X147" s="24" t="s">
        <v>171</v>
      </c>
      <c r="Y147" s="24" t="s">
        <v>171</v>
      </c>
      <c r="Z147" s="24" t="s">
        <v>171</v>
      </c>
      <c r="AA147" s="24" t="s">
        <v>171</v>
      </c>
      <c r="AB147" s="24" t="s">
        <v>171</v>
      </c>
      <c r="AC147" s="24" t="s">
        <v>171</v>
      </c>
      <c r="AD147" s="24" t="s">
        <v>171</v>
      </c>
      <c r="AE147" s="24" t="s">
        <v>171</v>
      </c>
      <c r="AF147" s="24" t="s">
        <v>171</v>
      </c>
      <c r="AG147" s="24" t="s">
        <v>171</v>
      </c>
      <c r="AH147" s="24" t="s">
        <v>171</v>
      </c>
      <c r="AI147" s="24" t="s">
        <v>171</v>
      </c>
      <c r="AJ147" s="24" t="s">
        <v>171</v>
      </c>
      <c r="AK147" s="24" t="s">
        <v>171</v>
      </c>
      <c r="AL147" s="24" t="s">
        <v>171</v>
      </c>
      <c r="AM147" s="24" t="s">
        <v>171</v>
      </c>
      <c r="AN147" s="24" t="s">
        <v>171</v>
      </c>
      <c r="AO147" s="24" t="s">
        <v>171</v>
      </c>
      <c r="AP147" s="24" t="s">
        <v>171</v>
      </c>
      <c r="AQ147" s="24" t="s">
        <v>171</v>
      </c>
      <c r="AR147" s="24" t="s">
        <v>171</v>
      </c>
      <c r="AS147" s="24" t="s">
        <v>171</v>
      </c>
      <c r="AT147" s="24" t="s">
        <v>171</v>
      </c>
      <c r="AU147" s="24" t="s">
        <v>171</v>
      </c>
      <c r="AV147" s="24" t="s">
        <v>171</v>
      </c>
      <c r="AW147" s="24" t="s">
        <v>171</v>
      </c>
      <c r="AX147" s="24" t="s">
        <v>171</v>
      </c>
      <c r="AY147" s="24" t="s">
        <v>171</v>
      </c>
      <c r="AZ147" s="24" t="s">
        <v>171</v>
      </c>
      <c r="BA147" s="24" t="s">
        <v>171</v>
      </c>
      <c r="BB147" s="24" t="s">
        <v>171</v>
      </c>
      <c r="BC147" s="24" t="s">
        <v>171</v>
      </c>
      <c r="BD147" s="24" t="s">
        <v>171</v>
      </c>
      <c r="BE147" s="24" t="s">
        <v>171</v>
      </c>
      <c r="BF147" s="24" t="s">
        <v>171</v>
      </c>
      <c r="BG147" s="24" t="s">
        <v>171</v>
      </c>
    </row>
    <row r="148" spans="1:59">
      <c r="A148" s="31" t="s">
        <v>258</v>
      </c>
      <c r="B148" s="24" t="s">
        <v>171</v>
      </c>
      <c r="C148" s="24" t="s">
        <v>171</v>
      </c>
      <c r="D148" s="24" t="s">
        <v>171</v>
      </c>
      <c r="E148" s="24" t="s">
        <v>171</v>
      </c>
      <c r="F148" s="24" t="s">
        <v>171</v>
      </c>
      <c r="G148" s="24" t="s">
        <v>171</v>
      </c>
      <c r="H148" s="24" t="s">
        <v>171</v>
      </c>
      <c r="I148" s="24" t="s">
        <v>171</v>
      </c>
      <c r="J148" s="24" t="s">
        <v>171</v>
      </c>
      <c r="K148" s="24" t="s">
        <v>171</v>
      </c>
      <c r="L148" s="24" t="s">
        <v>171</v>
      </c>
      <c r="M148" s="24" t="s">
        <v>171</v>
      </c>
      <c r="N148" s="24" t="s">
        <v>171</v>
      </c>
      <c r="O148" s="24" t="s">
        <v>171</v>
      </c>
      <c r="P148" s="24" t="s">
        <v>171</v>
      </c>
      <c r="Q148" s="24" t="s">
        <v>171</v>
      </c>
      <c r="R148" s="24" t="s">
        <v>171</v>
      </c>
      <c r="S148" s="24" t="s">
        <v>171</v>
      </c>
      <c r="T148" s="24" t="s">
        <v>171</v>
      </c>
      <c r="U148" s="24" t="s">
        <v>171</v>
      </c>
      <c r="V148" s="24" t="s">
        <v>171</v>
      </c>
      <c r="W148" s="24" t="s">
        <v>171</v>
      </c>
      <c r="X148" s="24" t="s">
        <v>171</v>
      </c>
      <c r="Y148" s="24" t="s">
        <v>171</v>
      </c>
      <c r="Z148" s="24" t="s">
        <v>171</v>
      </c>
      <c r="AA148" s="24" t="s">
        <v>171</v>
      </c>
      <c r="AB148" s="24" t="s">
        <v>171</v>
      </c>
      <c r="AC148" s="24" t="s">
        <v>171</v>
      </c>
      <c r="AD148" s="24" t="s">
        <v>171</v>
      </c>
      <c r="AE148" s="24" t="s">
        <v>171</v>
      </c>
      <c r="AF148" s="24" t="s">
        <v>171</v>
      </c>
      <c r="AG148" s="24" t="s">
        <v>171</v>
      </c>
      <c r="AH148" s="24" t="s">
        <v>171</v>
      </c>
      <c r="AI148" s="24" t="s">
        <v>171</v>
      </c>
      <c r="AJ148" s="24" t="s">
        <v>171</v>
      </c>
      <c r="AK148" s="24" t="s">
        <v>171</v>
      </c>
      <c r="AL148" s="24" t="s">
        <v>171</v>
      </c>
      <c r="AM148" s="24" t="s">
        <v>171</v>
      </c>
      <c r="AN148" s="24" t="s">
        <v>171</v>
      </c>
      <c r="AO148" s="24" t="s">
        <v>171</v>
      </c>
      <c r="AP148" s="24" t="s">
        <v>171</v>
      </c>
      <c r="AQ148" s="24" t="s">
        <v>171</v>
      </c>
      <c r="AR148" s="24" t="s">
        <v>171</v>
      </c>
      <c r="AS148" s="24" t="s">
        <v>171</v>
      </c>
      <c r="AT148" s="24" t="s">
        <v>171</v>
      </c>
      <c r="AU148" s="24" t="s">
        <v>171</v>
      </c>
      <c r="AV148" s="24" t="s">
        <v>171</v>
      </c>
      <c r="AW148" s="24" t="s">
        <v>171</v>
      </c>
      <c r="AX148" s="24" t="s">
        <v>171</v>
      </c>
      <c r="AY148" s="24" t="s">
        <v>171</v>
      </c>
      <c r="AZ148" s="24" t="s">
        <v>171</v>
      </c>
      <c r="BA148" s="24" t="s">
        <v>171</v>
      </c>
      <c r="BB148" s="24" t="s">
        <v>171</v>
      </c>
      <c r="BC148" s="24" t="s">
        <v>171</v>
      </c>
      <c r="BD148" s="24" t="s">
        <v>171</v>
      </c>
      <c r="BE148" s="24" t="s">
        <v>171</v>
      </c>
      <c r="BF148" s="24" t="s">
        <v>171</v>
      </c>
      <c r="BG148" s="24" t="s">
        <v>171</v>
      </c>
    </row>
    <row r="149" spans="1:59">
      <c r="A149" s="31" t="s">
        <v>259</v>
      </c>
      <c r="B149" s="24" t="s">
        <v>171</v>
      </c>
      <c r="C149" s="24" t="s">
        <v>171</v>
      </c>
      <c r="D149" s="24" t="s">
        <v>171</v>
      </c>
      <c r="E149" s="24" t="s">
        <v>171</v>
      </c>
      <c r="F149" s="24" t="s">
        <v>171</v>
      </c>
      <c r="G149" s="24" t="s">
        <v>171</v>
      </c>
      <c r="H149" s="24" t="s">
        <v>171</v>
      </c>
      <c r="I149" s="24" t="s">
        <v>171</v>
      </c>
      <c r="J149" s="24" t="s">
        <v>171</v>
      </c>
      <c r="K149" s="24" t="s">
        <v>171</v>
      </c>
      <c r="L149" s="24" t="s">
        <v>171</v>
      </c>
      <c r="M149" s="24" t="s">
        <v>171</v>
      </c>
      <c r="N149" s="24" t="s">
        <v>171</v>
      </c>
      <c r="O149" s="24" t="s">
        <v>171</v>
      </c>
      <c r="P149" s="24" t="s">
        <v>171</v>
      </c>
      <c r="Q149" s="24" t="s">
        <v>171</v>
      </c>
      <c r="R149" s="24" t="s">
        <v>171</v>
      </c>
      <c r="S149" s="24" t="s">
        <v>171</v>
      </c>
      <c r="T149" s="24" t="s">
        <v>171</v>
      </c>
      <c r="U149" s="24" t="s">
        <v>171</v>
      </c>
      <c r="V149" s="24" t="s">
        <v>171</v>
      </c>
      <c r="W149" s="24" t="s">
        <v>171</v>
      </c>
      <c r="X149" s="24" t="s">
        <v>171</v>
      </c>
      <c r="Y149" s="24" t="s">
        <v>171</v>
      </c>
      <c r="Z149" s="24" t="s">
        <v>171</v>
      </c>
      <c r="AA149" s="24" t="s">
        <v>171</v>
      </c>
      <c r="AB149" s="24" t="s">
        <v>171</v>
      </c>
      <c r="AC149" s="24" t="s">
        <v>171</v>
      </c>
      <c r="AD149" s="24" t="s">
        <v>171</v>
      </c>
      <c r="AE149" s="24" t="s">
        <v>171</v>
      </c>
      <c r="AF149" s="24" t="s">
        <v>171</v>
      </c>
      <c r="AG149" s="24" t="s">
        <v>171</v>
      </c>
      <c r="AH149" s="24" t="s">
        <v>171</v>
      </c>
      <c r="AI149" s="24" t="s">
        <v>171</v>
      </c>
      <c r="AJ149" s="24" t="s">
        <v>171</v>
      </c>
      <c r="AK149" s="24" t="s">
        <v>171</v>
      </c>
      <c r="AL149" s="24" t="s">
        <v>171</v>
      </c>
      <c r="AM149" s="24" t="s">
        <v>171</v>
      </c>
      <c r="AN149" s="24" t="s">
        <v>171</v>
      </c>
      <c r="AO149" s="24" t="s">
        <v>171</v>
      </c>
      <c r="AP149" s="24" t="s">
        <v>171</v>
      </c>
      <c r="AQ149" s="24" t="s">
        <v>171</v>
      </c>
      <c r="AR149" s="24" t="s">
        <v>171</v>
      </c>
      <c r="AS149" s="24" t="s">
        <v>171</v>
      </c>
      <c r="AT149" s="24" t="s">
        <v>171</v>
      </c>
      <c r="AU149" s="24" t="s">
        <v>171</v>
      </c>
      <c r="AV149" s="24" t="s">
        <v>171</v>
      </c>
      <c r="AW149" s="24" t="s">
        <v>171</v>
      </c>
      <c r="AX149" s="24" t="s">
        <v>171</v>
      </c>
      <c r="AY149" s="24" t="s">
        <v>171</v>
      </c>
      <c r="AZ149" s="24" t="s">
        <v>171</v>
      </c>
      <c r="BA149" s="24" t="s">
        <v>171</v>
      </c>
      <c r="BB149" s="24" t="s">
        <v>171</v>
      </c>
      <c r="BC149" s="24" t="s">
        <v>171</v>
      </c>
      <c r="BD149" s="24" t="s">
        <v>171</v>
      </c>
      <c r="BE149" s="24" t="s">
        <v>171</v>
      </c>
      <c r="BF149" s="24" t="s">
        <v>171</v>
      </c>
      <c r="BG149" s="24" t="s">
        <v>171</v>
      </c>
    </row>
    <row r="150" spans="1:59">
      <c r="A150" s="31" t="s">
        <v>162</v>
      </c>
      <c r="B150" s="24" t="s">
        <v>162</v>
      </c>
      <c r="C150" s="24" t="s">
        <v>162</v>
      </c>
      <c r="D150" s="24" t="s">
        <v>162</v>
      </c>
      <c r="E150" s="24" t="s">
        <v>162</v>
      </c>
      <c r="F150" s="24" t="s">
        <v>162</v>
      </c>
      <c r="G150" s="24" t="s">
        <v>162</v>
      </c>
      <c r="H150" s="24" t="s">
        <v>162</v>
      </c>
      <c r="I150" s="24" t="s">
        <v>162</v>
      </c>
      <c r="J150" s="24" t="s">
        <v>162</v>
      </c>
      <c r="K150" s="24" t="s">
        <v>162</v>
      </c>
      <c r="L150" s="24" t="s">
        <v>162</v>
      </c>
      <c r="M150" s="24" t="s">
        <v>162</v>
      </c>
      <c r="N150" s="24" t="s">
        <v>162</v>
      </c>
      <c r="O150" s="24" t="s">
        <v>162</v>
      </c>
      <c r="P150" s="24" t="s">
        <v>162</v>
      </c>
      <c r="Q150" s="24" t="s">
        <v>162</v>
      </c>
      <c r="R150" s="24" t="s">
        <v>162</v>
      </c>
      <c r="S150" s="24" t="s">
        <v>162</v>
      </c>
      <c r="T150" s="24" t="s">
        <v>162</v>
      </c>
      <c r="U150" s="24" t="s">
        <v>162</v>
      </c>
      <c r="V150" s="24" t="s">
        <v>162</v>
      </c>
      <c r="W150" s="24" t="s">
        <v>162</v>
      </c>
      <c r="X150" s="24" t="s">
        <v>162</v>
      </c>
      <c r="Y150" s="24" t="s">
        <v>162</v>
      </c>
      <c r="Z150" s="24" t="s">
        <v>162</v>
      </c>
      <c r="AA150" s="24" t="s">
        <v>162</v>
      </c>
      <c r="AB150" s="24" t="s">
        <v>162</v>
      </c>
      <c r="AC150" s="24" t="s">
        <v>162</v>
      </c>
      <c r="AD150" s="24" t="s">
        <v>162</v>
      </c>
      <c r="AE150" s="24" t="s">
        <v>162</v>
      </c>
      <c r="AF150" s="24" t="s">
        <v>162</v>
      </c>
      <c r="AG150" s="24" t="s">
        <v>162</v>
      </c>
      <c r="AH150" s="24" t="s">
        <v>162</v>
      </c>
      <c r="AI150" s="24" t="s">
        <v>162</v>
      </c>
      <c r="AJ150" s="24" t="s">
        <v>162</v>
      </c>
      <c r="AK150" s="24" t="s">
        <v>162</v>
      </c>
      <c r="AL150" s="24" t="s">
        <v>162</v>
      </c>
      <c r="AM150" s="24" t="s">
        <v>162</v>
      </c>
      <c r="AN150" s="24" t="s">
        <v>162</v>
      </c>
      <c r="AO150" s="24" t="s">
        <v>162</v>
      </c>
      <c r="AP150" s="24" t="s">
        <v>162</v>
      </c>
      <c r="AQ150" s="24" t="s">
        <v>162</v>
      </c>
      <c r="AR150" s="24" t="s">
        <v>162</v>
      </c>
      <c r="AS150" s="24" t="s">
        <v>162</v>
      </c>
      <c r="AT150" s="24" t="s">
        <v>162</v>
      </c>
      <c r="AU150" s="24" t="s">
        <v>162</v>
      </c>
      <c r="AV150" s="24" t="s">
        <v>162</v>
      </c>
      <c r="AW150" s="24" t="s">
        <v>162</v>
      </c>
      <c r="AX150" s="24" t="s">
        <v>162</v>
      </c>
      <c r="AY150" s="24" t="s">
        <v>162</v>
      </c>
      <c r="AZ150" s="24" t="s">
        <v>162</v>
      </c>
      <c r="BA150" s="24" t="s">
        <v>162</v>
      </c>
      <c r="BB150" s="24" t="s">
        <v>162</v>
      </c>
      <c r="BC150" s="24" t="s">
        <v>162</v>
      </c>
      <c r="BD150" s="24" t="s">
        <v>162</v>
      </c>
      <c r="BE150" s="24" t="s">
        <v>162</v>
      </c>
      <c r="BF150" s="24" t="s">
        <v>162</v>
      </c>
      <c r="BG150" s="24" t="s">
        <v>162</v>
      </c>
    </row>
    <row r="151" spans="1:59">
      <c r="A151" s="31" t="s">
        <v>262</v>
      </c>
      <c r="B151" s="24" t="s">
        <v>162</v>
      </c>
      <c r="C151" s="24" t="s">
        <v>162</v>
      </c>
      <c r="D151" s="24" t="s">
        <v>162</v>
      </c>
      <c r="E151" s="24" t="s">
        <v>162</v>
      </c>
      <c r="F151" s="24" t="s">
        <v>162</v>
      </c>
      <c r="G151" s="24" t="s">
        <v>162</v>
      </c>
      <c r="H151" s="24" t="s">
        <v>162</v>
      </c>
      <c r="I151" s="24" t="s">
        <v>162</v>
      </c>
      <c r="J151" s="24" t="s">
        <v>162</v>
      </c>
      <c r="K151" s="24" t="s">
        <v>162</v>
      </c>
      <c r="L151" s="24" t="s">
        <v>162</v>
      </c>
      <c r="M151" s="24" t="s">
        <v>162</v>
      </c>
      <c r="N151" s="24" t="s">
        <v>162</v>
      </c>
      <c r="O151" s="24" t="s">
        <v>162</v>
      </c>
      <c r="P151" s="24" t="s">
        <v>162</v>
      </c>
      <c r="Q151" s="24" t="s">
        <v>162</v>
      </c>
      <c r="R151" s="24" t="s">
        <v>162</v>
      </c>
      <c r="S151" s="24" t="s">
        <v>162</v>
      </c>
      <c r="T151" s="24" t="s">
        <v>162</v>
      </c>
      <c r="U151" s="24" t="s">
        <v>162</v>
      </c>
      <c r="V151" s="24" t="s">
        <v>162</v>
      </c>
      <c r="W151" s="24" t="s">
        <v>162</v>
      </c>
      <c r="X151" s="24" t="s">
        <v>162</v>
      </c>
      <c r="Y151" s="24" t="s">
        <v>162</v>
      </c>
      <c r="Z151" s="24" t="s">
        <v>162</v>
      </c>
      <c r="AA151" s="24" t="s">
        <v>162</v>
      </c>
      <c r="AB151" s="24" t="s">
        <v>162</v>
      </c>
      <c r="AC151" s="24" t="s">
        <v>162</v>
      </c>
      <c r="AD151" s="24" t="s">
        <v>162</v>
      </c>
      <c r="AE151" s="24" t="s">
        <v>162</v>
      </c>
      <c r="AF151" s="24" t="s">
        <v>162</v>
      </c>
      <c r="AG151" s="24" t="s">
        <v>162</v>
      </c>
      <c r="AH151" s="24" t="s">
        <v>162</v>
      </c>
      <c r="AI151" s="24" t="s">
        <v>162</v>
      </c>
      <c r="AJ151" s="24" t="s">
        <v>162</v>
      </c>
      <c r="AK151" s="24" t="s">
        <v>162</v>
      </c>
      <c r="AL151" s="24" t="s">
        <v>162</v>
      </c>
      <c r="AM151" s="24" t="s">
        <v>162</v>
      </c>
      <c r="AN151" s="24" t="s">
        <v>162</v>
      </c>
      <c r="AO151" s="24" t="s">
        <v>162</v>
      </c>
      <c r="AP151" s="24" t="s">
        <v>162</v>
      </c>
      <c r="AQ151" s="24" t="s">
        <v>162</v>
      </c>
      <c r="AR151" s="24" t="s">
        <v>162</v>
      </c>
      <c r="AS151" s="24" t="s">
        <v>162</v>
      </c>
      <c r="AT151" s="24" t="s">
        <v>162</v>
      </c>
      <c r="AU151" s="24" t="s">
        <v>162</v>
      </c>
      <c r="AV151" s="24" t="s">
        <v>162</v>
      </c>
      <c r="AW151" s="24" t="s">
        <v>162</v>
      </c>
      <c r="AX151" s="24" t="s">
        <v>162</v>
      </c>
      <c r="AY151" s="24" t="s">
        <v>162</v>
      </c>
      <c r="AZ151" s="24" t="s">
        <v>162</v>
      </c>
      <c r="BA151" s="24" t="s">
        <v>162</v>
      </c>
      <c r="BB151" s="24" t="s">
        <v>162</v>
      </c>
      <c r="BC151" s="24" t="s">
        <v>162</v>
      </c>
      <c r="BD151" s="24" t="s">
        <v>162</v>
      </c>
      <c r="BE151" s="24" t="s">
        <v>162</v>
      </c>
      <c r="BF151" s="24" t="s">
        <v>162</v>
      </c>
      <c r="BG151" s="24" t="s">
        <v>162</v>
      </c>
    </row>
    <row r="152" spans="1:59">
      <c r="A152" s="31" t="s">
        <v>263</v>
      </c>
      <c r="B152" s="24" t="s">
        <v>171</v>
      </c>
      <c r="C152" s="60">
        <v>0.105</v>
      </c>
      <c r="D152" s="24" t="s">
        <v>171</v>
      </c>
      <c r="E152" s="60">
        <v>0.11799999999999999</v>
      </c>
      <c r="F152" s="24" t="s">
        <v>171</v>
      </c>
      <c r="G152" s="60">
        <v>0.121</v>
      </c>
      <c r="H152" s="24" t="s">
        <v>171</v>
      </c>
      <c r="I152" s="60">
        <v>0.17699999999999999</v>
      </c>
      <c r="J152" s="24" t="s">
        <v>171</v>
      </c>
      <c r="K152" s="60">
        <v>0.11799999999999999</v>
      </c>
      <c r="L152" s="24" t="s">
        <v>171</v>
      </c>
      <c r="M152" s="60">
        <v>0.14000000000000001</v>
      </c>
      <c r="N152" s="24" t="s">
        <v>171</v>
      </c>
      <c r="O152" s="60">
        <v>0.104</v>
      </c>
      <c r="P152" s="24" t="s">
        <v>171</v>
      </c>
      <c r="Q152" s="60">
        <v>0.13400000000000001</v>
      </c>
      <c r="R152" s="24" t="s">
        <v>171</v>
      </c>
      <c r="S152" s="60">
        <v>0.13500000000000001</v>
      </c>
      <c r="T152" s="24" t="s">
        <v>171</v>
      </c>
      <c r="U152" s="60">
        <v>0.107</v>
      </c>
      <c r="V152" s="24" t="s">
        <v>171</v>
      </c>
      <c r="W152" s="60">
        <v>0.14000000000000001</v>
      </c>
      <c r="X152" s="24" t="s">
        <v>171</v>
      </c>
      <c r="Y152" s="60">
        <v>0.14699999999999999</v>
      </c>
      <c r="Z152" s="24" t="s">
        <v>171</v>
      </c>
      <c r="AA152" s="60">
        <v>0.15</v>
      </c>
      <c r="AB152" s="24" t="s">
        <v>171</v>
      </c>
      <c r="AC152" s="60">
        <v>9.7000000000000003E-2</v>
      </c>
      <c r="AD152" s="24" t="s">
        <v>171</v>
      </c>
      <c r="AE152" s="60">
        <v>8.7999999999999995E-2</v>
      </c>
      <c r="AF152" s="24" t="s">
        <v>171</v>
      </c>
      <c r="AG152" s="60">
        <v>0.109</v>
      </c>
      <c r="AH152" s="24" t="s">
        <v>171</v>
      </c>
      <c r="AI152" s="60">
        <v>0.13500000000000001</v>
      </c>
      <c r="AJ152" s="24" t="s">
        <v>171</v>
      </c>
      <c r="AK152" s="60">
        <v>0.128</v>
      </c>
      <c r="AL152" s="24" t="s">
        <v>171</v>
      </c>
      <c r="AM152" s="60">
        <v>0.125</v>
      </c>
      <c r="AN152" s="24" t="s">
        <v>171</v>
      </c>
      <c r="AO152" s="60">
        <v>0.127</v>
      </c>
      <c r="AP152" s="24" t="s">
        <v>171</v>
      </c>
      <c r="AQ152" s="60">
        <v>7.6999999999999999E-2</v>
      </c>
      <c r="AR152" s="24" t="s">
        <v>171</v>
      </c>
      <c r="AS152" s="60">
        <v>0.153</v>
      </c>
      <c r="AT152" s="24" t="s">
        <v>171</v>
      </c>
      <c r="AU152" s="60">
        <v>0.13900000000000001</v>
      </c>
      <c r="AV152" s="24" t="s">
        <v>171</v>
      </c>
      <c r="AW152" s="60">
        <v>0.16700000000000001</v>
      </c>
      <c r="AX152" s="24" t="s">
        <v>171</v>
      </c>
      <c r="AY152" s="60">
        <v>8.8999999999999996E-2</v>
      </c>
      <c r="AZ152" s="24" t="s">
        <v>171</v>
      </c>
      <c r="BA152" s="60">
        <v>0.104</v>
      </c>
      <c r="BB152" s="24" t="s">
        <v>171</v>
      </c>
      <c r="BC152" s="60">
        <v>0.16800000000000001</v>
      </c>
      <c r="BD152" s="24" t="s">
        <v>171</v>
      </c>
      <c r="BE152" s="60">
        <v>0.11799999999999999</v>
      </c>
      <c r="BF152" s="24" t="s">
        <v>171</v>
      </c>
      <c r="BG152" s="60">
        <v>0.129</v>
      </c>
    </row>
    <row r="153" spans="1:59">
      <c r="A153" s="31" t="s">
        <v>264</v>
      </c>
      <c r="B153" s="24" t="s">
        <v>171</v>
      </c>
      <c r="C153" s="60">
        <v>0.16400000000000001</v>
      </c>
      <c r="D153" s="24" t="s">
        <v>171</v>
      </c>
      <c r="E153" s="60">
        <v>0.188</v>
      </c>
      <c r="F153" s="24" t="s">
        <v>171</v>
      </c>
      <c r="G153" s="60">
        <v>0.20499999999999999</v>
      </c>
      <c r="H153" s="24" t="s">
        <v>171</v>
      </c>
      <c r="I153" s="60">
        <v>0.28799999999999998</v>
      </c>
      <c r="J153" s="24" t="s">
        <v>171</v>
      </c>
      <c r="K153" s="60">
        <v>0.186</v>
      </c>
      <c r="L153" s="24" t="s">
        <v>171</v>
      </c>
      <c r="M153" s="60">
        <v>0.28000000000000003</v>
      </c>
      <c r="N153" s="24" t="s">
        <v>171</v>
      </c>
      <c r="O153" s="60">
        <v>0.182</v>
      </c>
      <c r="P153" s="24" t="s">
        <v>171</v>
      </c>
      <c r="Q153" s="60">
        <v>0.221</v>
      </c>
      <c r="R153" s="24" t="s">
        <v>171</v>
      </c>
      <c r="S153" s="60">
        <v>0.20499999999999999</v>
      </c>
      <c r="T153" s="24" t="s">
        <v>171</v>
      </c>
      <c r="U153" s="60">
        <v>0.155</v>
      </c>
      <c r="V153" s="24" t="s">
        <v>171</v>
      </c>
      <c r="W153" s="60">
        <v>0.25</v>
      </c>
      <c r="X153" s="24" t="s">
        <v>171</v>
      </c>
      <c r="Y153" s="60">
        <v>0.247</v>
      </c>
      <c r="Z153" s="24" t="s">
        <v>171</v>
      </c>
      <c r="AA153" s="60">
        <v>0.13700000000000001</v>
      </c>
      <c r="AB153" s="24" t="s">
        <v>171</v>
      </c>
      <c r="AC153" s="60">
        <v>0.20399999999999999</v>
      </c>
      <c r="AD153" s="24" t="s">
        <v>171</v>
      </c>
      <c r="AE153" s="60">
        <v>0.161</v>
      </c>
      <c r="AF153" s="24" t="s">
        <v>171</v>
      </c>
      <c r="AG153" s="60">
        <v>0.186</v>
      </c>
      <c r="AH153" s="24" t="s">
        <v>171</v>
      </c>
      <c r="AI153" s="60">
        <v>0.24</v>
      </c>
      <c r="AJ153" s="24" t="s">
        <v>171</v>
      </c>
      <c r="AK153" s="60">
        <v>0.23400000000000001</v>
      </c>
      <c r="AL153" s="24" t="s">
        <v>171</v>
      </c>
      <c r="AM153" s="60">
        <v>0.21299999999999999</v>
      </c>
      <c r="AN153" s="24" t="s">
        <v>171</v>
      </c>
      <c r="AO153" s="60">
        <v>0.224</v>
      </c>
      <c r="AP153" s="24" t="s">
        <v>171</v>
      </c>
      <c r="AQ153" s="60">
        <v>0.158</v>
      </c>
      <c r="AR153" s="24" t="s">
        <v>171</v>
      </c>
      <c r="AS153" s="60">
        <v>0.23400000000000001</v>
      </c>
      <c r="AT153" s="24" t="s">
        <v>171</v>
      </c>
      <c r="AU153" s="60">
        <v>0.214</v>
      </c>
      <c r="AV153" s="24" t="s">
        <v>171</v>
      </c>
      <c r="AW153" s="60">
        <v>0.28599999999999998</v>
      </c>
      <c r="AX153" s="24" t="s">
        <v>171</v>
      </c>
      <c r="AY153" s="60">
        <v>0.185</v>
      </c>
      <c r="AZ153" s="24" t="s">
        <v>171</v>
      </c>
      <c r="BA153" s="60">
        <v>0.17100000000000001</v>
      </c>
      <c r="BB153" s="24" t="s">
        <v>171</v>
      </c>
      <c r="BC153" s="60">
        <v>0.28199999999999997</v>
      </c>
      <c r="BD153" s="24" t="s">
        <v>171</v>
      </c>
      <c r="BE153" s="60">
        <v>0.20899999999999999</v>
      </c>
      <c r="BF153" s="24" t="s">
        <v>171</v>
      </c>
      <c r="BG153" s="60">
        <v>0.22800000000000001</v>
      </c>
    </row>
    <row r="154" spans="1:59">
      <c r="A154" s="31" t="s">
        <v>265</v>
      </c>
      <c r="B154" s="24" t="s">
        <v>171</v>
      </c>
      <c r="C154" s="60">
        <v>0.17699999999999999</v>
      </c>
      <c r="D154" s="24" t="s">
        <v>171</v>
      </c>
      <c r="E154" s="60">
        <v>0.20300000000000001</v>
      </c>
      <c r="F154" s="24" t="s">
        <v>171</v>
      </c>
      <c r="G154" s="60">
        <v>0.188</v>
      </c>
      <c r="H154" s="24" t="s">
        <v>171</v>
      </c>
      <c r="I154" s="60">
        <v>0.311</v>
      </c>
      <c r="J154" s="24" t="s">
        <v>171</v>
      </c>
      <c r="K154" s="60">
        <v>0.30499999999999999</v>
      </c>
      <c r="L154" s="24" t="s">
        <v>171</v>
      </c>
      <c r="M154" s="60">
        <v>0.51700000000000002</v>
      </c>
      <c r="N154" s="24" t="s">
        <v>171</v>
      </c>
      <c r="O154" s="60">
        <v>0.23699999999999999</v>
      </c>
      <c r="P154" s="24" t="s">
        <v>171</v>
      </c>
      <c r="Q154" s="60">
        <v>0.28299999999999997</v>
      </c>
      <c r="R154" s="24" t="s">
        <v>171</v>
      </c>
      <c r="S154" s="60">
        <v>0.26800000000000002</v>
      </c>
      <c r="T154" s="24" t="s">
        <v>171</v>
      </c>
      <c r="U154" s="60">
        <v>0.26400000000000001</v>
      </c>
      <c r="V154" s="24" t="s">
        <v>171</v>
      </c>
      <c r="W154" s="60">
        <v>0.33600000000000002</v>
      </c>
      <c r="X154" s="24" t="s">
        <v>171</v>
      </c>
      <c r="Y154" s="60">
        <v>0.27600000000000002</v>
      </c>
      <c r="Z154" s="24" t="s">
        <v>171</v>
      </c>
      <c r="AA154" s="60">
        <v>0.108</v>
      </c>
      <c r="AB154" s="24" t="s">
        <v>171</v>
      </c>
      <c r="AC154" s="60">
        <v>0.23799999999999999</v>
      </c>
      <c r="AD154" s="24" t="s">
        <v>171</v>
      </c>
      <c r="AE154" s="60">
        <v>0.218</v>
      </c>
      <c r="AF154" s="24" t="s">
        <v>171</v>
      </c>
      <c r="AG154" s="60">
        <v>0.218</v>
      </c>
      <c r="AH154" s="24" t="s">
        <v>171</v>
      </c>
      <c r="AI154" s="60">
        <v>0.36299999999999999</v>
      </c>
      <c r="AJ154" s="24" t="s">
        <v>171</v>
      </c>
      <c r="AK154" s="60">
        <v>0.28999999999999998</v>
      </c>
      <c r="AL154" s="24" t="s">
        <v>171</v>
      </c>
      <c r="AM154" s="60">
        <v>0.12</v>
      </c>
      <c r="AN154" s="24" t="s">
        <v>171</v>
      </c>
      <c r="AO154" s="60">
        <v>0.36</v>
      </c>
      <c r="AP154" s="24" t="s">
        <v>171</v>
      </c>
      <c r="AQ154" s="60">
        <v>0.27300000000000002</v>
      </c>
      <c r="AR154" s="24" t="s">
        <v>171</v>
      </c>
      <c r="AS154" s="60">
        <v>0.26</v>
      </c>
      <c r="AT154" s="24" t="s">
        <v>171</v>
      </c>
      <c r="AU154" s="60">
        <v>0.19600000000000001</v>
      </c>
      <c r="AV154" s="24" t="s">
        <v>171</v>
      </c>
      <c r="AW154" s="60">
        <v>0.45700000000000002</v>
      </c>
      <c r="AX154" s="24" t="s">
        <v>171</v>
      </c>
      <c r="AY154" s="60">
        <v>7.3999999999999996E-2</v>
      </c>
      <c r="AZ154" s="24" t="s">
        <v>171</v>
      </c>
      <c r="BA154" s="60">
        <v>0.185</v>
      </c>
      <c r="BB154" s="24" t="s">
        <v>171</v>
      </c>
      <c r="BC154" s="60">
        <v>0.36399999999999999</v>
      </c>
      <c r="BD154" s="24" t="s">
        <v>171</v>
      </c>
      <c r="BE154" s="60">
        <v>0.22700000000000001</v>
      </c>
      <c r="BF154" s="24" t="s">
        <v>171</v>
      </c>
      <c r="BG154" s="60">
        <v>0.28599999999999998</v>
      </c>
    </row>
    <row r="155" spans="1:59">
      <c r="A155" s="31" t="s">
        <v>266</v>
      </c>
      <c r="B155" s="24" t="s">
        <v>171</v>
      </c>
      <c r="C155" s="60">
        <v>5.0999999999999997E-2</v>
      </c>
      <c r="D155" s="24" t="s">
        <v>171</v>
      </c>
      <c r="E155" s="60">
        <v>5.5E-2</v>
      </c>
      <c r="F155" s="24" t="s">
        <v>171</v>
      </c>
      <c r="G155" s="60">
        <v>0.09</v>
      </c>
      <c r="H155" s="24" t="s">
        <v>171</v>
      </c>
      <c r="I155" s="60">
        <v>0.14499999999999999</v>
      </c>
      <c r="J155" s="24" t="s">
        <v>171</v>
      </c>
      <c r="K155" s="60">
        <v>7.4999999999999997E-2</v>
      </c>
      <c r="L155" s="24" t="s">
        <v>171</v>
      </c>
      <c r="M155" s="60">
        <v>0.09</v>
      </c>
      <c r="N155" s="24" t="s">
        <v>171</v>
      </c>
      <c r="O155" s="60">
        <v>5.3999999999999999E-2</v>
      </c>
      <c r="P155" s="24" t="s">
        <v>171</v>
      </c>
      <c r="Q155" s="60">
        <v>6.8000000000000005E-2</v>
      </c>
      <c r="R155" s="24" t="s">
        <v>171</v>
      </c>
      <c r="S155" s="60">
        <v>7.5999999999999998E-2</v>
      </c>
      <c r="T155" s="24" t="s">
        <v>171</v>
      </c>
      <c r="U155" s="60">
        <v>0.08</v>
      </c>
      <c r="V155" s="24" t="s">
        <v>171</v>
      </c>
      <c r="W155" s="60">
        <v>0.1</v>
      </c>
      <c r="X155" s="24" t="s">
        <v>171</v>
      </c>
      <c r="Y155" s="60">
        <v>6.6000000000000003E-2</v>
      </c>
      <c r="Z155" s="24" t="s">
        <v>171</v>
      </c>
      <c r="AA155" s="60">
        <v>0.11600000000000001</v>
      </c>
      <c r="AB155" s="24" t="s">
        <v>171</v>
      </c>
      <c r="AC155" s="60">
        <v>4.5999999999999999E-2</v>
      </c>
      <c r="AD155" s="24" t="s">
        <v>171</v>
      </c>
      <c r="AE155" s="60">
        <v>5.7000000000000002E-2</v>
      </c>
      <c r="AF155" s="24" t="s">
        <v>171</v>
      </c>
      <c r="AG155" s="60">
        <v>7.1999999999999995E-2</v>
      </c>
      <c r="AH155" s="24" t="s">
        <v>171</v>
      </c>
      <c r="AI155" s="60">
        <v>7.2999999999999995E-2</v>
      </c>
      <c r="AJ155" s="24" t="s">
        <v>171</v>
      </c>
      <c r="AK155" s="60">
        <v>8.1000000000000003E-2</v>
      </c>
      <c r="AL155" s="24" t="s">
        <v>171</v>
      </c>
      <c r="AM155" s="60">
        <v>7.6999999999999999E-2</v>
      </c>
      <c r="AN155" s="24" t="s">
        <v>171</v>
      </c>
      <c r="AO155" s="60">
        <v>7.9000000000000001E-2</v>
      </c>
      <c r="AP155" s="24" t="s">
        <v>171</v>
      </c>
      <c r="AQ155" s="60">
        <v>6.7000000000000004E-2</v>
      </c>
      <c r="AR155" s="24" t="s">
        <v>171</v>
      </c>
      <c r="AS155" s="60">
        <v>0.10299999999999999</v>
      </c>
      <c r="AT155" s="24" t="s">
        <v>171</v>
      </c>
      <c r="AU155" s="60">
        <v>8.2000000000000003E-2</v>
      </c>
      <c r="AV155" s="24" t="s">
        <v>171</v>
      </c>
      <c r="AW155" s="60">
        <v>0.1</v>
      </c>
      <c r="AX155" s="24" t="s">
        <v>171</v>
      </c>
      <c r="AY155" s="60">
        <v>4.4999999999999998E-2</v>
      </c>
      <c r="AZ155" s="24" t="s">
        <v>171</v>
      </c>
      <c r="BA155" s="60">
        <v>4.4999999999999998E-2</v>
      </c>
      <c r="BB155" s="24" t="s">
        <v>171</v>
      </c>
      <c r="BC155" s="60">
        <v>0.10299999999999999</v>
      </c>
      <c r="BD155" s="24" t="s">
        <v>171</v>
      </c>
      <c r="BE155" s="60">
        <v>7.4999999999999997E-2</v>
      </c>
      <c r="BF155" s="24" t="s">
        <v>171</v>
      </c>
      <c r="BG155" s="60">
        <v>0.106</v>
      </c>
    </row>
    <row r="156" spans="1:59">
      <c r="A156" s="31" t="s">
        <v>264</v>
      </c>
      <c r="B156" s="24" t="s">
        <v>171</v>
      </c>
      <c r="C156" s="60">
        <v>7.3999999999999996E-2</v>
      </c>
      <c r="D156" s="24" t="s">
        <v>171</v>
      </c>
      <c r="E156" s="60">
        <v>0.08</v>
      </c>
      <c r="F156" s="24" t="s">
        <v>171</v>
      </c>
      <c r="G156" s="60">
        <v>0.151</v>
      </c>
      <c r="H156" s="24" t="s">
        <v>171</v>
      </c>
      <c r="I156" s="60">
        <v>0.217</v>
      </c>
      <c r="J156" s="24" t="s">
        <v>171</v>
      </c>
      <c r="K156" s="60">
        <v>0.113</v>
      </c>
      <c r="L156" s="24" t="s">
        <v>171</v>
      </c>
      <c r="M156" s="60">
        <v>0.182</v>
      </c>
      <c r="N156" s="24" t="s">
        <v>171</v>
      </c>
      <c r="O156" s="60">
        <v>9.5000000000000001E-2</v>
      </c>
      <c r="P156" s="24" t="s">
        <v>171</v>
      </c>
      <c r="Q156" s="60">
        <v>9.4E-2</v>
      </c>
      <c r="R156" s="24" t="s">
        <v>171</v>
      </c>
      <c r="S156" s="60">
        <v>8.7999999999999995E-2</v>
      </c>
      <c r="T156" s="24" t="s">
        <v>171</v>
      </c>
      <c r="U156" s="60">
        <v>6.6000000000000003E-2</v>
      </c>
      <c r="V156" s="24" t="s">
        <v>171</v>
      </c>
      <c r="W156" s="60">
        <v>0.13600000000000001</v>
      </c>
      <c r="X156" s="24" t="s">
        <v>171</v>
      </c>
      <c r="Y156" s="60">
        <v>9.8000000000000004E-2</v>
      </c>
      <c r="Z156" s="24" t="s">
        <v>171</v>
      </c>
      <c r="AA156" s="60">
        <v>0.113</v>
      </c>
      <c r="AB156" s="24" t="s">
        <v>171</v>
      </c>
      <c r="AC156" s="60">
        <v>9.2999999999999999E-2</v>
      </c>
      <c r="AD156" s="24" t="s">
        <v>171</v>
      </c>
      <c r="AE156" s="60">
        <v>9.9000000000000005E-2</v>
      </c>
      <c r="AF156" s="24" t="s">
        <v>171</v>
      </c>
      <c r="AG156" s="60">
        <v>9.2999999999999999E-2</v>
      </c>
      <c r="AH156" s="24" t="s">
        <v>171</v>
      </c>
      <c r="AI156" s="60">
        <v>0.13800000000000001</v>
      </c>
      <c r="AJ156" s="24" t="s">
        <v>171</v>
      </c>
      <c r="AK156" s="60">
        <v>0.14399999999999999</v>
      </c>
      <c r="AL156" s="24" t="s">
        <v>171</v>
      </c>
      <c r="AM156" s="60">
        <v>0.129</v>
      </c>
      <c r="AN156" s="24" t="s">
        <v>171</v>
      </c>
      <c r="AO156" s="60">
        <v>0.107</v>
      </c>
      <c r="AP156" s="24" t="s">
        <v>171</v>
      </c>
      <c r="AQ156" s="60">
        <v>0.16700000000000001</v>
      </c>
      <c r="AR156" s="24" t="s">
        <v>171</v>
      </c>
      <c r="AS156" s="60">
        <v>0.155</v>
      </c>
      <c r="AT156" s="24" t="s">
        <v>171</v>
      </c>
      <c r="AU156" s="60">
        <v>0.107</v>
      </c>
      <c r="AV156" s="24" t="s">
        <v>171</v>
      </c>
      <c r="AW156" s="60">
        <v>0.17</v>
      </c>
      <c r="AX156" s="24" t="s">
        <v>171</v>
      </c>
      <c r="AY156" s="60">
        <v>0.08</v>
      </c>
      <c r="AZ156" s="24" t="s">
        <v>171</v>
      </c>
      <c r="BA156" s="60">
        <v>5.8000000000000003E-2</v>
      </c>
      <c r="BB156" s="24" t="s">
        <v>171</v>
      </c>
      <c r="BC156" s="60">
        <v>0.154</v>
      </c>
      <c r="BD156" s="24" t="s">
        <v>171</v>
      </c>
      <c r="BE156" s="60">
        <v>0.13900000000000001</v>
      </c>
      <c r="BF156" s="24" t="s">
        <v>171</v>
      </c>
      <c r="BG156" s="60">
        <v>0.17100000000000001</v>
      </c>
    </row>
    <row r="157" spans="1:59">
      <c r="A157" s="31" t="s">
        <v>265</v>
      </c>
      <c r="B157" s="24" t="s">
        <v>171</v>
      </c>
      <c r="C157" s="60">
        <v>6.6000000000000003E-2</v>
      </c>
      <c r="D157" s="24" t="s">
        <v>171</v>
      </c>
      <c r="E157" s="60">
        <v>7.3999999999999996E-2</v>
      </c>
      <c r="F157" s="24" t="s">
        <v>171</v>
      </c>
      <c r="G157" s="60">
        <v>0.14499999999999999</v>
      </c>
      <c r="H157" s="24" t="s">
        <v>171</v>
      </c>
      <c r="I157" s="60">
        <v>6.5000000000000002E-2</v>
      </c>
      <c r="J157" s="24" t="s">
        <v>171</v>
      </c>
      <c r="K157" s="60">
        <v>8.5999999999999993E-2</v>
      </c>
      <c r="L157" s="24" t="s">
        <v>171</v>
      </c>
      <c r="M157" s="60">
        <v>0.247</v>
      </c>
      <c r="N157" s="24" t="s">
        <v>171</v>
      </c>
      <c r="O157" s="60">
        <v>8.6999999999999994E-2</v>
      </c>
      <c r="P157" s="24" t="s">
        <v>171</v>
      </c>
      <c r="Q157" s="60">
        <v>7.4999999999999997E-2</v>
      </c>
      <c r="R157" s="24" t="s">
        <v>171</v>
      </c>
      <c r="S157" s="60">
        <v>0.16600000000000001</v>
      </c>
      <c r="T157" s="24" t="s">
        <v>171</v>
      </c>
      <c r="U157" s="60">
        <v>0.11700000000000001</v>
      </c>
      <c r="V157" s="24" t="s">
        <v>171</v>
      </c>
      <c r="W157" s="60">
        <v>5.3999999999999999E-2</v>
      </c>
      <c r="X157" s="24" t="s">
        <v>171</v>
      </c>
      <c r="Y157" s="60">
        <v>0.108</v>
      </c>
      <c r="Z157" s="24" t="s">
        <v>171</v>
      </c>
      <c r="AA157" s="60">
        <v>0.13100000000000001</v>
      </c>
      <c r="AB157" s="24" t="s">
        <v>171</v>
      </c>
      <c r="AC157" s="60">
        <v>0.04</v>
      </c>
      <c r="AD157" s="24" t="s">
        <v>171</v>
      </c>
      <c r="AE157" s="60">
        <v>0.13900000000000001</v>
      </c>
      <c r="AF157" s="24" t="s">
        <v>171</v>
      </c>
      <c r="AG157" s="60">
        <v>8.2000000000000003E-2</v>
      </c>
      <c r="AH157" s="24" t="s">
        <v>171</v>
      </c>
      <c r="AI157" s="60">
        <v>0.13900000000000001</v>
      </c>
      <c r="AJ157" s="24" t="s">
        <v>171</v>
      </c>
      <c r="AK157" s="60">
        <v>0.185</v>
      </c>
      <c r="AL157" s="24" t="s">
        <v>171</v>
      </c>
      <c r="AM157" s="60">
        <v>0</v>
      </c>
      <c r="AN157" s="24" t="s">
        <v>171</v>
      </c>
      <c r="AO157" s="60">
        <v>0.4</v>
      </c>
      <c r="AP157" s="24" t="s">
        <v>171</v>
      </c>
      <c r="AQ157" s="60">
        <v>0.23799999999999999</v>
      </c>
      <c r="AR157" s="24" t="s">
        <v>171</v>
      </c>
      <c r="AS157" s="60">
        <v>0.13100000000000001</v>
      </c>
      <c r="AT157" s="24" t="s">
        <v>171</v>
      </c>
      <c r="AU157" s="60">
        <v>5.2999999999999999E-2</v>
      </c>
      <c r="AV157" s="24" t="s">
        <v>171</v>
      </c>
      <c r="AW157" s="60">
        <v>0.23799999999999999</v>
      </c>
      <c r="AX157" s="24" t="s">
        <v>171</v>
      </c>
      <c r="AY157" s="60">
        <v>5.6000000000000001E-2</v>
      </c>
      <c r="AZ157" s="24" t="s">
        <v>171</v>
      </c>
      <c r="BA157" s="60">
        <v>2E-3</v>
      </c>
      <c r="BB157" s="24" t="s">
        <v>171</v>
      </c>
      <c r="BC157" s="60">
        <v>0.17299999999999999</v>
      </c>
      <c r="BD157" s="24" t="s">
        <v>171</v>
      </c>
      <c r="BE157" s="60">
        <v>0.23</v>
      </c>
      <c r="BF157" s="24" t="s">
        <v>171</v>
      </c>
      <c r="BG157" s="60">
        <v>0.13600000000000001</v>
      </c>
    </row>
    <row r="158" spans="1:59">
      <c r="A158" s="31" t="s">
        <v>267</v>
      </c>
      <c r="B158" s="24" t="s">
        <v>171</v>
      </c>
      <c r="C158" s="60">
        <v>0.29399999999999998</v>
      </c>
      <c r="D158" s="24" t="s">
        <v>171</v>
      </c>
      <c r="E158" s="60">
        <v>0.33100000000000002</v>
      </c>
      <c r="F158" s="24" t="s">
        <v>171</v>
      </c>
      <c r="G158" s="60">
        <v>0.33100000000000002</v>
      </c>
      <c r="H158" s="24" t="s">
        <v>171</v>
      </c>
      <c r="I158" s="60">
        <v>0.39500000000000002</v>
      </c>
      <c r="J158" s="24" t="s">
        <v>171</v>
      </c>
      <c r="K158" s="60">
        <v>0.40899999999999997</v>
      </c>
      <c r="L158" s="24" t="s">
        <v>171</v>
      </c>
      <c r="M158" s="60">
        <v>0.42399999999999999</v>
      </c>
      <c r="N158" s="24" t="s">
        <v>171</v>
      </c>
      <c r="O158" s="60">
        <v>0.28499999999999998</v>
      </c>
      <c r="P158" s="24" t="s">
        <v>171</v>
      </c>
      <c r="Q158" s="60">
        <v>0.375</v>
      </c>
      <c r="R158" s="24" t="s">
        <v>171</v>
      </c>
      <c r="S158" s="60">
        <v>0.379</v>
      </c>
      <c r="T158" s="24" t="s">
        <v>171</v>
      </c>
      <c r="U158" s="60">
        <v>0.26</v>
      </c>
      <c r="V158" s="24" t="s">
        <v>171</v>
      </c>
      <c r="W158" s="60">
        <v>0.36299999999999999</v>
      </c>
      <c r="X158" s="24" t="s">
        <v>171</v>
      </c>
      <c r="Y158" s="60">
        <v>0.38600000000000001</v>
      </c>
      <c r="Z158" s="24" t="s">
        <v>171</v>
      </c>
      <c r="AA158" s="60">
        <v>0.32</v>
      </c>
      <c r="AB158" s="24" t="s">
        <v>171</v>
      </c>
      <c r="AC158" s="60">
        <v>0.33100000000000002</v>
      </c>
      <c r="AD158" s="24" t="s">
        <v>171</v>
      </c>
      <c r="AE158" s="60">
        <v>0.27500000000000002</v>
      </c>
      <c r="AF158" s="24" t="s">
        <v>171</v>
      </c>
      <c r="AG158" s="60">
        <v>0.28499999999999998</v>
      </c>
      <c r="AH158" s="24" t="s">
        <v>171</v>
      </c>
      <c r="AI158" s="60">
        <v>0.40500000000000003</v>
      </c>
      <c r="AJ158" s="24" t="s">
        <v>171</v>
      </c>
      <c r="AK158" s="60">
        <v>0.35299999999999998</v>
      </c>
      <c r="AL158" s="24" t="s">
        <v>171</v>
      </c>
      <c r="AM158" s="60">
        <v>0.39400000000000002</v>
      </c>
      <c r="AN158" s="24" t="s">
        <v>171</v>
      </c>
      <c r="AO158" s="60">
        <v>0.36399999999999999</v>
      </c>
      <c r="AP158" s="24" t="s">
        <v>171</v>
      </c>
      <c r="AQ158" s="60">
        <v>9.1999999999999998E-2</v>
      </c>
      <c r="AR158" s="24" t="s">
        <v>171</v>
      </c>
      <c r="AS158" s="60">
        <v>0.35399999999999998</v>
      </c>
      <c r="AT158" s="24" t="s">
        <v>171</v>
      </c>
      <c r="AU158" s="60">
        <v>0.38300000000000001</v>
      </c>
      <c r="AV158" s="24" t="s">
        <v>171</v>
      </c>
      <c r="AW158" s="60">
        <v>0.36899999999999999</v>
      </c>
      <c r="AX158" s="24" t="s">
        <v>171</v>
      </c>
      <c r="AY158" s="60">
        <v>0.39100000000000001</v>
      </c>
      <c r="AZ158" s="24" t="s">
        <v>171</v>
      </c>
      <c r="BA158" s="60">
        <v>0.36699999999999999</v>
      </c>
      <c r="BB158" s="24" t="s">
        <v>171</v>
      </c>
      <c r="BC158" s="60">
        <v>0.45400000000000001</v>
      </c>
      <c r="BD158" s="24" t="s">
        <v>171</v>
      </c>
      <c r="BE158" s="60">
        <v>0.36799999999999999</v>
      </c>
      <c r="BF158" s="24" t="s">
        <v>171</v>
      </c>
      <c r="BG158" s="60">
        <v>0.443</v>
      </c>
    </row>
    <row r="159" spans="1:59">
      <c r="A159" s="31" t="s">
        <v>264</v>
      </c>
      <c r="B159" s="24" t="s">
        <v>171</v>
      </c>
      <c r="C159" s="60">
        <v>0.38200000000000001</v>
      </c>
      <c r="D159" s="24" t="s">
        <v>171</v>
      </c>
      <c r="E159" s="60">
        <v>0.41699999999999998</v>
      </c>
      <c r="F159" s="24" t="s">
        <v>171</v>
      </c>
      <c r="G159" s="60">
        <v>0.40400000000000003</v>
      </c>
      <c r="H159" s="24" t="s">
        <v>171</v>
      </c>
      <c r="I159" s="60">
        <v>0.48399999999999999</v>
      </c>
      <c r="J159" s="24" t="s">
        <v>171</v>
      </c>
      <c r="K159" s="60">
        <v>0.47</v>
      </c>
      <c r="L159" s="24" t="s">
        <v>171</v>
      </c>
      <c r="M159" s="60">
        <v>0.55700000000000005</v>
      </c>
      <c r="N159" s="24" t="s">
        <v>171</v>
      </c>
      <c r="O159" s="60">
        <v>0.375</v>
      </c>
      <c r="P159" s="24" t="s">
        <v>171</v>
      </c>
      <c r="Q159" s="60">
        <v>0.495</v>
      </c>
      <c r="R159" s="24" t="s">
        <v>171</v>
      </c>
      <c r="S159" s="60">
        <v>0.503</v>
      </c>
      <c r="T159" s="24" t="s">
        <v>171</v>
      </c>
      <c r="U159" s="60">
        <v>0.39800000000000002</v>
      </c>
      <c r="V159" s="24" t="s">
        <v>171</v>
      </c>
      <c r="W159" s="60">
        <v>0.70399999999999996</v>
      </c>
      <c r="X159" s="24" t="s">
        <v>171</v>
      </c>
      <c r="Y159" s="60">
        <v>0.505</v>
      </c>
      <c r="Z159" s="24" t="s">
        <v>171</v>
      </c>
      <c r="AA159" s="60">
        <v>0.26700000000000002</v>
      </c>
      <c r="AB159" s="24" t="s">
        <v>171</v>
      </c>
      <c r="AC159" s="60">
        <v>0.439</v>
      </c>
      <c r="AD159" s="24" t="s">
        <v>171</v>
      </c>
      <c r="AE159" s="60">
        <v>0.372</v>
      </c>
      <c r="AF159" s="24" t="s">
        <v>171</v>
      </c>
      <c r="AG159" s="60">
        <v>0.42699999999999999</v>
      </c>
      <c r="AH159" s="24" t="s">
        <v>171</v>
      </c>
      <c r="AI159" s="60">
        <v>0.5</v>
      </c>
      <c r="AJ159" s="24" t="s">
        <v>171</v>
      </c>
      <c r="AK159" s="60">
        <v>0.45400000000000001</v>
      </c>
      <c r="AL159" s="24" t="s">
        <v>171</v>
      </c>
      <c r="AM159" s="60">
        <v>0.54500000000000004</v>
      </c>
      <c r="AN159" s="24" t="s">
        <v>171</v>
      </c>
      <c r="AO159" s="60">
        <v>0.61599999999999999</v>
      </c>
      <c r="AP159" s="24" t="s">
        <v>171</v>
      </c>
      <c r="AQ159" s="60">
        <v>0.105</v>
      </c>
      <c r="AR159" s="24" t="s">
        <v>171</v>
      </c>
      <c r="AS159" s="60">
        <v>0.436</v>
      </c>
      <c r="AT159" s="24" t="s">
        <v>171</v>
      </c>
      <c r="AU159" s="60">
        <v>0.495</v>
      </c>
      <c r="AV159" s="24" t="s">
        <v>171</v>
      </c>
      <c r="AW159" s="60">
        <v>0.50700000000000001</v>
      </c>
      <c r="AX159" s="24" t="s">
        <v>171</v>
      </c>
      <c r="AY159" s="60">
        <v>0.53500000000000003</v>
      </c>
      <c r="AZ159" s="24" t="s">
        <v>171</v>
      </c>
      <c r="BA159" s="60">
        <v>0.497</v>
      </c>
      <c r="BB159" s="24" t="s">
        <v>171</v>
      </c>
      <c r="BC159" s="60">
        <v>0.64800000000000002</v>
      </c>
      <c r="BD159" s="24" t="s">
        <v>171</v>
      </c>
      <c r="BE159" s="60">
        <v>0.54700000000000004</v>
      </c>
      <c r="BF159" s="24" t="s">
        <v>171</v>
      </c>
      <c r="BG159" s="60">
        <v>0.68100000000000005</v>
      </c>
    </row>
    <row r="160" spans="1:59">
      <c r="A160" s="31" t="s">
        <v>265</v>
      </c>
      <c r="B160" s="24" t="s">
        <v>171</v>
      </c>
      <c r="C160" s="60">
        <v>0.46300000000000002</v>
      </c>
      <c r="D160" s="24" t="s">
        <v>171</v>
      </c>
      <c r="E160" s="60">
        <v>0.503</v>
      </c>
      <c r="F160" s="24" t="s">
        <v>171</v>
      </c>
      <c r="G160" s="60">
        <v>0.28399999999999997</v>
      </c>
      <c r="H160" s="24" t="s">
        <v>171</v>
      </c>
      <c r="I160" s="60">
        <v>0.40300000000000002</v>
      </c>
      <c r="J160" s="24" t="s">
        <v>171</v>
      </c>
      <c r="K160" s="60">
        <v>0.749</v>
      </c>
      <c r="L160" s="24" t="s">
        <v>171</v>
      </c>
      <c r="M160" s="60">
        <v>0.92900000000000005</v>
      </c>
      <c r="N160" s="24" t="s">
        <v>171</v>
      </c>
      <c r="O160" s="60">
        <v>0.51900000000000002</v>
      </c>
      <c r="P160" s="24" t="s">
        <v>171</v>
      </c>
      <c r="Q160" s="60">
        <v>0.70699999999999996</v>
      </c>
      <c r="R160" s="24" t="s">
        <v>171</v>
      </c>
      <c r="S160" s="60">
        <v>0.60599999999999998</v>
      </c>
      <c r="T160" s="24" t="s">
        <v>171</v>
      </c>
      <c r="U160" s="60">
        <v>0.50800000000000001</v>
      </c>
      <c r="V160" s="24" t="s">
        <v>171</v>
      </c>
      <c r="W160" s="60">
        <v>0.89200000000000002</v>
      </c>
      <c r="X160" s="24" t="s">
        <v>171</v>
      </c>
      <c r="Y160" s="60">
        <v>0.59099999999999997</v>
      </c>
      <c r="Z160" s="24" t="s">
        <v>171</v>
      </c>
      <c r="AA160" s="60">
        <v>0</v>
      </c>
      <c r="AB160" s="24" t="s">
        <v>171</v>
      </c>
      <c r="AC160" s="60">
        <v>0.64</v>
      </c>
      <c r="AD160" s="24" t="s">
        <v>171</v>
      </c>
      <c r="AE160" s="60">
        <v>0.44900000000000001</v>
      </c>
      <c r="AF160" s="24" t="s">
        <v>171</v>
      </c>
      <c r="AG160" s="60">
        <v>0.44900000000000001</v>
      </c>
      <c r="AH160" s="24" t="s">
        <v>171</v>
      </c>
      <c r="AI160" s="60">
        <v>0.82299999999999995</v>
      </c>
      <c r="AJ160" s="24" t="s">
        <v>171</v>
      </c>
      <c r="AK160" s="60">
        <v>0.51500000000000001</v>
      </c>
      <c r="AL160" s="24" t="s">
        <v>171</v>
      </c>
      <c r="AM160" s="60">
        <v>1</v>
      </c>
      <c r="AN160" s="24" t="s">
        <v>171</v>
      </c>
      <c r="AO160" s="60">
        <v>0.45500000000000002</v>
      </c>
      <c r="AP160" s="24" t="s">
        <v>171</v>
      </c>
      <c r="AQ160" s="60">
        <v>0.26800000000000002</v>
      </c>
      <c r="AR160" s="24" t="s">
        <v>171</v>
      </c>
      <c r="AS160" s="60">
        <v>0.5</v>
      </c>
      <c r="AT160" s="24" t="s">
        <v>171</v>
      </c>
      <c r="AU160" s="60">
        <v>0.45200000000000001</v>
      </c>
      <c r="AV160" s="24" t="s">
        <v>171</v>
      </c>
      <c r="AW160" s="60">
        <v>0</v>
      </c>
      <c r="AX160" s="24" t="s">
        <v>171</v>
      </c>
      <c r="AY160" s="60">
        <v>0.23599999999999999</v>
      </c>
      <c r="AZ160" s="24" t="s">
        <v>171</v>
      </c>
      <c r="BA160" s="60">
        <v>0.73099999999999998</v>
      </c>
      <c r="BB160" s="24" t="s">
        <v>171</v>
      </c>
      <c r="BC160" s="60">
        <v>0.80300000000000005</v>
      </c>
      <c r="BD160" s="24" t="s">
        <v>171</v>
      </c>
      <c r="BE160" s="60">
        <v>1</v>
      </c>
      <c r="BF160" s="24" t="s">
        <v>171</v>
      </c>
      <c r="BG160" s="60">
        <v>0.88600000000000001</v>
      </c>
    </row>
    <row r="161" spans="1:59">
      <c r="A161" s="31" t="s">
        <v>162</v>
      </c>
      <c r="B161" s="24" t="s">
        <v>162</v>
      </c>
      <c r="C161" s="24" t="s">
        <v>162</v>
      </c>
      <c r="D161" s="24" t="s">
        <v>162</v>
      </c>
      <c r="E161" s="24" t="s">
        <v>162</v>
      </c>
      <c r="F161" s="24" t="s">
        <v>162</v>
      </c>
      <c r="G161" s="24" t="s">
        <v>162</v>
      </c>
      <c r="H161" s="24" t="s">
        <v>162</v>
      </c>
      <c r="I161" s="24" t="s">
        <v>162</v>
      </c>
      <c r="J161" s="24" t="s">
        <v>162</v>
      </c>
      <c r="K161" s="24" t="s">
        <v>162</v>
      </c>
      <c r="L161" s="24" t="s">
        <v>162</v>
      </c>
      <c r="M161" s="24" t="s">
        <v>162</v>
      </c>
      <c r="N161" s="24" t="s">
        <v>162</v>
      </c>
      <c r="O161" s="24" t="s">
        <v>162</v>
      </c>
      <c r="P161" s="24" t="s">
        <v>162</v>
      </c>
      <c r="Q161" s="24" t="s">
        <v>162</v>
      </c>
      <c r="R161" s="24" t="s">
        <v>162</v>
      </c>
      <c r="S161" s="24" t="s">
        <v>162</v>
      </c>
      <c r="T161" s="24" t="s">
        <v>162</v>
      </c>
      <c r="U161" s="24" t="s">
        <v>162</v>
      </c>
      <c r="V161" s="24" t="s">
        <v>162</v>
      </c>
      <c r="W161" s="24" t="s">
        <v>162</v>
      </c>
      <c r="X161" s="24" t="s">
        <v>162</v>
      </c>
      <c r="Y161" s="24" t="s">
        <v>162</v>
      </c>
      <c r="Z161" s="24" t="s">
        <v>162</v>
      </c>
      <c r="AA161" s="24" t="s">
        <v>162</v>
      </c>
      <c r="AB161" s="24" t="s">
        <v>162</v>
      </c>
      <c r="AC161" s="24" t="s">
        <v>162</v>
      </c>
      <c r="AD161" s="24" t="s">
        <v>162</v>
      </c>
      <c r="AE161" s="24" t="s">
        <v>162</v>
      </c>
      <c r="AF161" s="24" t="s">
        <v>162</v>
      </c>
      <c r="AG161" s="24" t="s">
        <v>162</v>
      </c>
      <c r="AH161" s="24" t="s">
        <v>162</v>
      </c>
      <c r="AI161" s="24" t="s">
        <v>162</v>
      </c>
      <c r="AJ161" s="24" t="s">
        <v>162</v>
      </c>
      <c r="AK161" s="24" t="s">
        <v>162</v>
      </c>
      <c r="AL161" s="24" t="s">
        <v>162</v>
      </c>
      <c r="AM161" s="24" t="s">
        <v>162</v>
      </c>
      <c r="AN161" s="24" t="s">
        <v>162</v>
      </c>
      <c r="AO161" s="24" t="s">
        <v>162</v>
      </c>
      <c r="AP161" s="24" t="s">
        <v>162</v>
      </c>
      <c r="AQ161" s="24" t="s">
        <v>162</v>
      </c>
      <c r="AR161" s="24" t="s">
        <v>162</v>
      </c>
      <c r="AS161" s="24" t="s">
        <v>162</v>
      </c>
      <c r="AT161" s="24" t="s">
        <v>162</v>
      </c>
      <c r="AU161" s="24" t="s">
        <v>162</v>
      </c>
      <c r="AV161" s="24" t="s">
        <v>162</v>
      </c>
      <c r="AW161" s="24" t="s">
        <v>162</v>
      </c>
      <c r="AX161" s="24" t="s">
        <v>162</v>
      </c>
      <c r="AY161" s="24" t="s">
        <v>162</v>
      </c>
      <c r="AZ161" s="24" t="s">
        <v>162</v>
      </c>
      <c r="BA161" s="24" t="s">
        <v>162</v>
      </c>
      <c r="BB161" s="24" t="s">
        <v>162</v>
      </c>
      <c r="BC161" s="24" t="s">
        <v>162</v>
      </c>
      <c r="BD161" s="24" t="s">
        <v>162</v>
      </c>
      <c r="BE161" s="24" t="s">
        <v>162</v>
      </c>
      <c r="BF161" s="24" t="s">
        <v>162</v>
      </c>
      <c r="BG161" s="24" t="s">
        <v>162</v>
      </c>
    </row>
    <row r="162" spans="1:59">
      <c r="A162" s="31" t="s">
        <v>268</v>
      </c>
      <c r="B162" s="24" t="s">
        <v>171</v>
      </c>
      <c r="C162" s="60">
        <v>0.14299999999999999</v>
      </c>
      <c r="D162" s="24" t="s">
        <v>171</v>
      </c>
      <c r="E162" s="60">
        <v>0.161</v>
      </c>
      <c r="F162" s="24" t="s">
        <v>171</v>
      </c>
      <c r="G162" s="60">
        <v>0.16800000000000001</v>
      </c>
      <c r="H162" s="24" t="s">
        <v>171</v>
      </c>
      <c r="I162" s="60">
        <v>0.22600000000000001</v>
      </c>
      <c r="J162" s="24" t="s">
        <v>171</v>
      </c>
      <c r="K162" s="60">
        <v>0.17899999999999999</v>
      </c>
      <c r="L162" s="24" t="s">
        <v>171</v>
      </c>
      <c r="M162" s="60">
        <v>0.18099999999999999</v>
      </c>
      <c r="N162" s="24" t="s">
        <v>171</v>
      </c>
      <c r="O162" s="60">
        <v>0.156</v>
      </c>
      <c r="P162" s="24" t="s">
        <v>171</v>
      </c>
      <c r="Q162" s="60">
        <v>0.17899999999999999</v>
      </c>
      <c r="R162" s="24" t="s">
        <v>171</v>
      </c>
      <c r="S162" s="60">
        <v>0.17399999999999999</v>
      </c>
      <c r="T162" s="24" t="s">
        <v>171</v>
      </c>
      <c r="U162" s="60">
        <v>0.13400000000000001</v>
      </c>
      <c r="V162" s="24" t="s">
        <v>171</v>
      </c>
      <c r="W162" s="60">
        <v>0.218</v>
      </c>
      <c r="X162" s="24" t="s">
        <v>171</v>
      </c>
      <c r="Y162" s="60">
        <v>0.19400000000000001</v>
      </c>
      <c r="Z162" s="24" t="s">
        <v>171</v>
      </c>
      <c r="AA162" s="60">
        <v>0.17199999999999999</v>
      </c>
      <c r="AB162" s="24" t="s">
        <v>171</v>
      </c>
      <c r="AC162" s="60">
        <v>0.14299999999999999</v>
      </c>
      <c r="AD162" s="24" t="s">
        <v>171</v>
      </c>
      <c r="AE162" s="60">
        <v>0.126</v>
      </c>
      <c r="AF162" s="24" t="s">
        <v>171</v>
      </c>
      <c r="AG162" s="60">
        <v>0.19500000000000001</v>
      </c>
      <c r="AH162" s="24" t="s">
        <v>171</v>
      </c>
      <c r="AI162" s="60">
        <v>0.185</v>
      </c>
      <c r="AJ162" s="24" t="s">
        <v>171</v>
      </c>
      <c r="AK162" s="60">
        <v>0.183</v>
      </c>
      <c r="AL162" s="24" t="s">
        <v>171</v>
      </c>
      <c r="AM162" s="60">
        <v>0.18099999999999999</v>
      </c>
      <c r="AN162" s="24" t="s">
        <v>171</v>
      </c>
      <c r="AO162" s="60">
        <v>0.17399999999999999</v>
      </c>
      <c r="AP162" s="24" t="s">
        <v>171</v>
      </c>
      <c r="AQ162" s="60">
        <v>0.11799999999999999</v>
      </c>
      <c r="AR162" s="24" t="s">
        <v>171</v>
      </c>
      <c r="AS162" s="60">
        <v>0.20499999999999999</v>
      </c>
      <c r="AT162" s="24" t="s">
        <v>171</v>
      </c>
      <c r="AU162" s="60">
        <v>0.18</v>
      </c>
      <c r="AV162" s="24" t="s">
        <v>171</v>
      </c>
      <c r="AW162" s="60">
        <v>0.22500000000000001</v>
      </c>
      <c r="AX162" s="24" t="s">
        <v>171</v>
      </c>
      <c r="AY162" s="60">
        <v>0.13100000000000001</v>
      </c>
      <c r="AZ162" s="24" t="s">
        <v>171</v>
      </c>
      <c r="BA162" s="60">
        <v>0.26300000000000001</v>
      </c>
      <c r="BB162" s="24" t="s">
        <v>171</v>
      </c>
      <c r="BC162" s="60">
        <v>0.217</v>
      </c>
      <c r="BD162" s="24" t="s">
        <v>171</v>
      </c>
      <c r="BE162" s="60">
        <v>0.16300000000000001</v>
      </c>
      <c r="BF162" s="24" t="s">
        <v>171</v>
      </c>
      <c r="BG162" s="60">
        <v>0.17899999999999999</v>
      </c>
    </row>
    <row r="163" spans="1:59">
      <c r="A163" s="31" t="s">
        <v>269</v>
      </c>
      <c r="B163" s="24" t="s">
        <v>171</v>
      </c>
      <c r="C163" s="60">
        <v>0.2</v>
      </c>
      <c r="D163" s="24" t="s">
        <v>171</v>
      </c>
      <c r="E163" s="60">
        <v>0.22600000000000001</v>
      </c>
      <c r="F163" s="24" t="s">
        <v>171</v>
      </c>
      <c r="G163" s="60">
        <v>0.247</v>
      </c>
      <c r="H163" s="24" t="s">
        <v>171</v>
      </c>
      <c r="I163" s="60">
        <v>0.32400000000000001</v>
      </c>
      <c r="J163" s="24" t="s">
        <v>171</v>
      </c>
      <c r="K163" s="60">
        <v>0.24</v>
      </c>
      <c r="L163" s="24" t="s">
        <v>171</v>
      </c>
      <c r="M163" s="60">
        <v>0.219</v>
      </c>
      <c r="N163" s="24" t="s">
        <v>171</v>
      </c>
      <c r="O163" s="60">
        <v>0.222</v>
      </c>
      <c r="P163" s="24" t="s">
        <v>171</v>
      </c>
      <c r="Q163" s="60">
        <v>0.24299999999999999</v>
      </c>
      <c r="R163" s="24" t="s">
        <v>171</v>
      </c>
      <c r="S163" s="60">
        <v>0.24</v>
      </c>
      <c r="T163" s="24" t="s">
        <v>171</v>
      </c>
      <c r="U163" s="60">
        <v>0.16400000000000001</v>
      </c>
      <c r="V163" s="24" t="s">
        <v>171</v>
      </c>
      <c r="W163" s="60">
        <v>0.32</v>
      </c>
      <c r="X163" s="24" t="s">
        <v>171</v>
      </c>
      <c r="Y163" s="60">
        <v>0.30299999999999999</v>
      </c>
      <c r="Z163" s="24" t="s">
        <v>171</v>
      </c>
      <c r="AA163" s="60">
        <v>0.17899999999999999</v>
      </c>
      <c r="AB163" s="24" t="s">
        <v>171</v>
      </c>
      <c r="AC163" s="60">
        <v>0.24199999999999999</v>
      </c>
      <c r="AD163" s="24" t="s">
        <v>171</v>
      </c>
      <c r="AE163" s="60">
        <v>0.191</v>
      </c>
      <c r="AF163" s="24" t="s">
        <v>171</v>
      </c>
      <c r="AG163" s="60">
        <v>0.188</v>
      </c>
      <c r="AH163" s="24" t="s">
        <v>171</v>
      </c>
      <c r="AI163" s="60">
        <v>0.28699999999999998</v>
      </c>
      <c r="AJ163" s="24" t="s">
        <v>171</v>
      </c>
      <c r="AK163" s="60">
        <v>0.255</v>
      </c>
      <c r="AL163" s="24" t="s">
        <v>171</v>
      </c>
      <c r="AM163" s="60">
        <v>0.23499999999999999</v>
      </c>
      <c r="AN163" s="24" t="s">
        <v>171</v>
      </c>
      <c r="AO163" s="60">
        <v>0.27600000000000002</v>
      </c>
      <c r="AP163" s="24" t="s">
        <v>171</v>
      </c>
      <c r="AQ163" s="60">
        <v>0.17399999999999999</v>
      </c>
      <c r="AR163" s="24" t="s">
        <v>171</v>
      </c>
      <c r="AS163" s="60">
        <v>0.30399999999999999</v>
      </c>
      <c r="AT163" s="24" t="s">
        <v>171</v>
      </c>
      <c r="AU163" s="60">
        <v>0.246</v>
      </c>
      <c r="AV163" s="24" t="s">
        <v>171</v>
      </c>
      <c r="AW163" s="60">
        <v>0.32</v>
      </c>
      <c r="AX163" s="24" t="s">
        <v>171</v>
      </c>
      <c r="AY163" s="60">
        <v>0.22500000000000001</v>
      </c>
      <c r="AZ163" s="24" t="s">
        <v>171</v>
      </c>
      <c r="BA163" s="60">
        <v>0.19600000000000001</v>
      </c>
      <c r="BB163" s="24" t="s">
        <v>171</v>
      </c>
      <c r="BC163" s="60">
        <v>0.32500000000000001</v>
      </c>
      <c r="BD163" s="24" t="s">
        <v>171</v>
      </c>
      <c r="BE163" s="60">
        <v>0.247</v>
      </c>
      <c r="BF163" s="24" t="s">
        <v>171</v>
      </c>
      <c r="BG163" s="60">
        <v>0.29299999999999998</v>
      </c>
    </row>
    <row r="164" spans="1:59">
      <c r="A164" s="31" t="s">
        <v>270</v>
      </c>
      <c r="B164" s="24" t="s">
        <v>171</v>
      </c>
      <c r="C164" s="60">
        <v>0.19600000000000001</v>
      </c>
      <c r="D164" s="24" t="s">
        <v>171</v>
      </c>
      <c r="E164" s="60">
        <v>0.223</v>
      </c>
      <c r="F164" s="24" t="s">
        <v>171</v>
      </c>
      <c r="G164" s="60">
        <v>0.245</v>
      </c>
      <c r="H164" s="24" t="s">
        <v>171</v>
      </c>
      <c r="I164" s="60">
        <v>0.32400000000000001</v>
      </c>
      <c r="J164" s="24" t="s">
        <v>171</v>
      </c>
      <c r="K164" s="60">
        <v>0.23699999999999999</v>
      </c>
      <c r="L164" s="24" t="s">
        <v>171</v>
      </c>
      <c r="M164" s="60">
        <v>0.219</v>
      </c>
      <c r="N164" s="24" t="s">
        <v>171</v>
      </c>
      <c r="O164" s="60">
        <v>0.217</v>
      </c>
      <c r="P164" s="24" t="s">
        <v>171</v>
      </c>
      <c r="Q164" s="60">
        <v>0.23699999999999999</v>
      </c>
      <c r="R164" s="24" t="s">
        <v>171</v>
      </c>
      <c r="S164" s="60">
        <v>0.23499999999999999</v>
      </c>
      <c r="T164" s="24" t="s">
        <v>171</v>
      </c>
      <c r="U164" s="60">
        <v>0.16400000000000001</v>
      </c>
      <c r="V164" s="24" t="s">
        <v>171</v>
      </c>
      <c r="W164" s="60">
        <v>0.32</v>
      </c>
      <c r="X164" s="24" t="s">
        <v>171</v>
      </c>
      <c r="Y164" s="60">
        <v>0.29899999999999999</v>
      </c>
      <c r="Z164" s="24" t="s">
        <v>171</v>
      </c>
      <c r="AA164" s="60">
        <v>0.17899999999999999</v>
      </c>
      <c r="AB164" s="24" t="s">
        <v>171</v>
      </c>
      <c r="AC164" s="60">
        <v>0.23599999999999999</v>
      </c>
      <c r="AD164" s="24" t="s">
        <v>171</v>
      </c>
      <c r="AE164" s="60">
        <v>0.189</v>
      </c>
      <c r="AF164" s="24" t="s">
        <v>171</v>
      </c>
      <c r="AG164" s="60">
        <v>0.188</v>
      </c>
      <c r="AH164" s="24" t="s">
        <v>171</v>
      </c>
      <c r="AI164" s="60">
        <v>0.28499999999999998</v>
      </c>
      <c r="AJ164" s="24" t="s">
        <v>171</v>
      </c>
      <c r="AK164" s="60">
        <v>0.246</v>
      </c>
      <c r="AL164" s="24" t="s">
        <v>171</v>
      </c>
      <c r="AM164" s="60">
        <v>0.23499999999999999</v>
      </c>
      <c r="AN164" s="24" t="s">
        <v>171</v>
      </c>
      <c r="AO164" s="60">
        <v>0.27</v>
      </c>
      <c r="AP164" s="24" t="s">
        <v>171</v>
      </c>
      <c r="AQ164" s="60">
        <v>0.17100000000000001</v>
      </c>
      <c r="AR164" s="24" t="s">
        <v>171</v>
      </c>
      <c r="AS164" s="60">
        <v>0.29599999999999999</v>
      </c>
      <c r="AT164" s="24" t="s">
        <v>171</v>
      </c>
      <c r="AU164" s="60">
        <v>0.24299999999999999</v>
      </c>
      <c r="AV164" s="24" t="s">
        <v>171</v>
      </c>
      <c r="AW164" s="60">
        <v>0.312</v>
      </c>
      <c r="AX164" s="24" t="s">
        <v>171</v>
      </c>
      <c r="AY164" s="60">
        <v>0.22</v>
      </c>
      <c r="AZ164" s="24" t="s">
        <v>171</v>
      </c>
      <c r="BA164" s="60">
        <v>0.19600000000000001</v>
      </c>
      <c r="BB164" s="24" t="s">
        <v>171</v>
      </c>
      <c r="BC164" s="60">
        <v>0.318</v>
      </c>
      <c r="BD164" s="24" t="s">
        <v>171</v>
      </c>
      <c r="BE164" s="60">
        <v>0.247</v>
      </c>
      <c r="BF164" s="24" t="s">
        <v>171</v>
      </c>
      <c r="BG164" s="60">
        <v>0.29299999999999998</v>
      </c>
    </row>
    <row r="165" spans="1:59">
      <c r="A165" s="31" t="s">
        <v>271</v>
      </c>
      <c r="B165" s="24" t="s">
        <v>171</v>
      </c>
      <c r="C165" s="60">
        <v>0.23200000000000001</v>
      </c>
      <c r="D165" s="24" t="s">
        <v>171</v>
      </c>
      <c r="E165" s="60">
        <v>0.26400000000000001</v>
      </c>
      <c r="F165" s="24" t="s">
        <v>171</v>
      </c>
      <c r="G165" s="60">
        <v>0.27500000000000002</v>
      </c>
      <c r="H165" s="24" t="s">
        <v>171</v>
      </c>
      <c r="I165" s="60">
        <v>0.50600000000000001</v>
      </c>
      <c r="J165" s="24" t="s">
        <v>171</v>
      </c>
      <c r="K165" s="60">
        <v>0.32900000000000001</v>
      </c>
      <c r="L165" s="24" t="s">
        <v>171</v>
      </c>
      <c r="M165" s="60">
        <v>0.34200000000000003</v>
      </c>
      <c r="N165" s="24" t="s">
        <v>171</v>
      </c>
      <c r="O165" s="60">
        <v>0.27300000000000002</v>
      </c>
      <c r="P165" s="24" t="s">
        <v>171</v>
      </c>
      <c r="Q165" s="60">
        <v>0.29599999999999999</v>
      </c>
      <c r="R165" s="24" t="s">
        <v>171</v>
      </c>
      <c r="S165" s="60">
        <v>0.27200000000000002</v>
      </c>
      <c r="T165" s="24" t="s">
        <v>171</v>
      </c>
      <c r="U165" s="60">
        <v>0.21199999999999999</v>
      </c>
      <c r="V165" s="24" t="s">
        <v>171</v>
      </c>
      <c r="W165" s="60">
        <v>0.41099999999999998</v>
      </c>
      <c r="X165" s="24" t="s">
        <v>171</v>
      </c>
      <c r="Y165" s="60">
        <v>0.38600000000000001</v>
      </c>
      <c r="Z165" s="24" t="s">
        <v>171</v>
      </c>
      <c r="AA165" s="60">
        <v>0.245</v>
      </c>
      <c r="AB165" s="24" t="s">
        <v>171</v>
      </c>
      <c r="AC165" s="60">
        <v>0.255</v>
      </c>
      <c r="AD165" s="24" t="s">
        <v>171</v>
      </c>
      <c r="AE165" s="60">
        <v>0.25600000000000001</v>
      </c>
      <c r="AF165" s="24" t="s">
        <v>171</v>
      </c>
      <c r="AG165" s="60">
        <v>0.19800000000000001</v>
      </c>
      <c r="AH165" s="24" t="s">
        <v>171</v>
      </c>
      <c r="AI165" s="60">
        <v>0.39700000000000002</v>
      </c>
      <c r="AJ165" s="24" t="s">
        <v>171</v>
      </c>
      <c r="AK165" s="60">
        <v>0.36</v>
      </c>
      <c r="AL165" s="24" t="s">
        <v>171</v>
      </c>
      <c r="AM165" s="60">
        <v>0.20100000000000001</v>
      </c>
      <c r="AN165" s="24" t="s">
        <v>171</v>
      </c>
      <c r="AO165" s="60">
        <v>0.36099999999999999</v>
      </c>
      <c r="AP165" s="24" t="s">
        <v>171</v>
      </c>
      <c r="AQ165" s="60">
        <v>0.36599999999999999</v>
      </c>
      <c r="AR165" s="24" t="s">
        <v>171</v>
      </c>
      <c r="AS165" s="60">
        <v>0.318</v>
      </c>
      <c r="AT165" s="24" t="s">
        <v>171</v>
      </c>
      <c r="AU165" s="60">
        <v>0.318</v>
      </c>
      <c r="AV165" s="24" t="s">
        <v>171</v>
      </c>
      <c r="AW165" s="60">
        <v>0.28999999999999998</v>
      </c>
      <c r="AX165" s="24" t="s">
        <v>171</v>
      </c>
      <c r="AY165" s="60">
        <v>0.193</v>
      </c>
      <c r="AZ165" s="24" t="s">
        <v>171</v>
      </c>
      <c r="BA165" s="60">
        <v>0.16700000000000001</v>
      </c>
      <c r="BB165" s="24" t="s">
        <v>171</v>
      </c>
      <c r="BC165" s="60">
        <v>0.378</v>
      </c>
      <c r="BD165" s="24" t="s">
        <v>171</v>
      </c>
      <c r="BE165" s="60">
        <v>0.30399999999999999</v>
      </c>
      <c r="BF165" s="24" t="s">
        <v>171</v>
      </c>
      <c r="BG165" s="60">
        <v>0.25800000000000001</v>
      </c>
    </row>
    <row r="166" spans="1:59">
      <c r="A166" s="31" t="s">
        <v>272</v>
      </c>
      <c r="B166" s="24" t="s">
        <v>171</v>
      </c>
      <c r="C166" s="60">
        <v>0.183</v>
      </c>
      <c r="D166" s="24" t="s">
        <v>171</v>
      </c>
      <c r="E166" s="60">
        <v>0.20699999999999999</v>
      </c>
      <c r="F166" s="24" t="s">
        <v>171</v>
      </c>
      <c r="G166" s="60">
        <v>0.23499999999999999</v>
      </c>
      <c r="H166" s="24" t="s">
        <v>171</v>
      </c>
      <c r="I166" s="60">
        <v>0.25900000000000001</v>
      </c>
      <c r="J166" s="24" t="s">
        <v>171</v>
      </c>
      <c r="K166" s="60">
        <v>0.2</v>
      </c>
      <c r="L166" s="24" t="s">
        <v>171</v>
      </c>
      <c r="M166" s="60">
        <v>0.17699999999999999</v>
      </c>
      <c r="N166" s="24" t="s">
        <v>171</v>
      </c>
      <c r="O166" s="60">
        <v>0.19600000000000001</v>
      </c>
      <c r="P166" s="24" t="s">
        <v>171</v>
      </c>
      <c r="Q166" s="60">
        <v>0.217</v>
      </c>
      <c r="R166" s="24" t="s">
        <v>171</v>
      </c>
      <c r="S166" s="60">
        <v>0.223</v>
      </c>
      <c r="T166" s="24" t="s">
        <v>171</v>
      </c>
      <c r="U166" s="60">
        <v>0.14799999999999999</v>
      </c>
      <c r="V166" s="24" t="s">
        <v>171</v>
      </c>
      <c r="W166" s="60">
        <v>0.28399999999999997</v>
      </c>
      <c r="X166" s="24" t="s">
        <v>171</v>
      </c>
      <c r="Y166" s="60">
        <v>0.26900000000000002</v>
      </c>
      <c r="Z166" s="24" t="s">
        <v>171</v>
      </c>
      <c r="AA166" s="60">
        <v>0.16400000000000001</v>
      </c>
      <c r="AB166" s="24" t="s">
        <v>171</v>
      </c>
      <c r="AC166" s="60">
        <v>0.23</v>
      </c>
      <c r="AD166" s="24" t="s">
        <v>171</v>
      </c>
      <c r="AE166" s="60">
        <v>0.16400000000000001</v>
      </c>
      <c r="AF166" s="24" t="s">
        <v>171</v>
      </c>
      <c r="AG166" s="60">
        <v>0.184</v>
      </c>
      <c r="AH166" s="24" t="s">
        <v>171</v>
      </c>
      <c r="AI166" s="60">
        <v>0.24299999999999999</v>
      </c>
      <c r="AJ166" s="24" t="s">
        <v>171</v>
      </c>
      <c r="AK166" s="60">
        <v>0.20599999999999999</v>
      </c>
      <c r="AL166" s="24" t="s">
        <v>171</v>
      </c>
      <c r="AM166" s="60">
        <v>0.245</v>
      </c>
      <c r="AN166" s="24" t="s">
        <v>171</v>
      </c>
      <c r="AO166" s="60">
        <v>0.24299999999999999</v>
      </c>
      <c r="AP166" s="24" t="s">
        <v>171</v>
      </c>
      <c r="AQ166" s="60">
        <v>0.113</v>
      </c>
      <c r="AR166" s="24" t="s">
        <v>171</v>
      </c>
      <c r="AS166" s="60">
        <v>0.28899999999999998</v>
      </c>
      <c r="AT166" s="24" t="s">
        <v>171</v>
      </c>
      <c r="AU166" s="60">
        <v>0.216</v>
      </c>
      <c r="AV166" s="24" t="s">
        <v>171</v>
      </c>
      <c r="AW166" s="60">
        <v>0.32</v>
      </c>
      <c r="AX166" s="24" t="s">
        <v>171</v>
      </c>
      <c r="AY166" s="60">
        <v>0.22900000000000001</v>
      </c>
      <c r="AZ166" s="24" t="s">
        <v>171</v>
      </c>
      <c r="BA166" s="60">
        <v>0.20599999999999999</v>
      </c>
      <c r="BB166" s="24" t="s">
        <v>171</v>
      </c>
      <c r="BC166" s="60">
        <v>0.29699999999999999</v>
      </c>
      <c r="BD166" s="24" t="s">
        <v>171</v>
      </c>
      <c r="BE166" s="60">
        <v>0.22700000000000001</v>
      </c>
      <c r="BF166" s="24" t="s">
        <v>171</v>
      </c>
      <c r="BG166" s="60">
        <v>0.30299999999999999</v>
      </c>
    </row>
    <row r="167" spans="1:59">
      <c r="A167" s="31" t="s">
        <v>273</v>
      </c>
      <c r="B167" s="24" t="s">
        <v>171</v>
      </c>
      <c r="C167" s="60">
        <v>0.125</v>
      </c>
      <c r="D167" s="24" t="s">
        <v>171</v>
      </c>
      <c r="E167" s="60">
        <v>0.14000000000000001</v>
      </c>
      <c r="F167" s="24" t="s">
        <v>171</v>
      </c>
      <c r="G167" s="60">
        <v>0.14399999999999999</v>
      </c>
      <c r="H167" s="24" t="s">
        <v>171</v>
      </c>
      <c r="I167" s="60">
        <v>0.20200000000000001</v>
      </c>
      <c r="J167" s="24" t="s">
        <v>171</v>
      </c>
      <c r="K167" s="60">
        <v>0.16400000000000001</v>
      </c>
      <c r="L167" s="24" t="s">
        <v>171</v>
      </c>
      <c r="M167" s="60">
        <v>0.17199999999999999</v>
      </c>
      <c r="N167" s="24" t="s">
        <v>171</v>
      </c>
      <c r="O167" s="60">
        <v>0.13900000000000001</v>
      </c>
      <c r="P167" s="24" t="s">
        <v>171</v>
      </c>
      <c r="Q167" s="60">
        <v>0.16</v>
      </c>
      <c r="R167" s="24" t="s">
        <v>171</v>
      </c>
      <c r="S167" s="60">
        <v>0.155</v>
      </c>
      <c r="T167" s="24" t="s">
        <v>171</v>
      </c>
      <c r="U167" s="60">
        <v>0.127</v>
      </c>
      <c r="V167" s="24" t="s">
        <v>171</v>
      </c>
      <c r="W167" s="60">
        <v>0.19400000000000001</v>
      </c>
      <c r="X167" s="24" t="s">
        <v>171</v>
      </c>
      <c r="Y167" s="60">
        <v>0.159</v>
      </c>
      <c r="Z167" s="24" t="s">
        <v>171</v>
      </c>
      <c r="AA167" s="60">
        <v>0.17</v>
      </c>
      <c r="AB167" s="24" t="s">
        <v>171</v>
      </c>
      <c r="AC167" s="60">
        <v>0.11899999999999999</v>
      </c>
      <c r="AD167" s="24" t="s">
        <v>171</v>
      </c>
      <c r="AE167" s="60">
        <v>0.109</v>
      </c>
      <c r="AF167" s="24" t="s">
        <v>171</v>
      </c>
      <c r="AG167" s="60">
        <v>0.19700000000000001</v>
      </c>
      <c r="AH167" s="24" t="s">
        <v>171</v>
      </c>
      <c r="AI167" s="60">
        <v>0.156</v>
      </c>
      <c r="AJ167" s="24" t="s">
        <v>171</v>
      </c>
      <c r="AK167" s="60">
        <v>0.16700000000000001</v>
      </c>
      <c r="AL167" s="24" t="s">
        <v>171</v>
      </c>
      <c r="AM167" s="60">
        <v>0.16700000000000001</v>
      </c>
      <c r="AN167" s="24" t="s">
        <v>171</v>
      </c>
      <c r="AO167" s="60">
        <v>0.151</v>
      </c>
      <c r="AP167" s="24" t="s">
        <v>171</v>
      </c>
      <c r="AQ167" s="60">
        <v>0.105</v>
      </c>
      <c r="AR167" s="24" t="s">
        <v>171</v>
      </c>
      <c r="AS167" s="60">
        <v>0.17599999999999999</v>
      </c>
      <c r="AT167" s="24" t="s">
        <v>171</v>
      </c>
      <c r="AU167" s="60">
        <v>0.16</v>
      </c>
      <c r="AV167" s="24" t="s">
        <v>171</v>
      </c>
      <c r="AW167" s="60">
        <v>0.19600000000000001</v>
      </c>
      <c r="AX167" s="24" t="s">
        <v>171</v>
      </c>
      <c r="AY167" s="60">
        <v>0.11</v>
      </c>
      <c r="AZ167" s="24" t="s">
        <v>171</v>
      </c>
      <c r="BA167" s="60">
        <v>0.27600000000000002</v>
      </c>
      <c r="BB167" s="24" t="s">
        <v>171</v>
      </c>
      <c r="BC167" s="60">
        <v>0.185</v>
      </c>
      <c r="BD167" s="24" t="s">
        <v>171</v>
      </c>
      <c r="BE167" s="60">
        <v>0.13700000000000001</v>
      </c>
      <c r="BF167" s="24" t="s">
        <v>171</v>
      </c>
      <c r="BG167" s="60">
        <v>0.15</v>
      </c>
    </row>
    <row r="168" spans="1:59">
      <c r="A168" s="31" t="s">
        <v>274</v>
      </c>
      <c r="B168" s="24" t="s">
        <v>171</v>
      </c>
      <c r="C168" s="60">
        <v>0.13100000000000001</v>
      </c>
      <c r="D168" s="24" t="s">
        <v>171</v>
      </c>
      <c r="E168" s="60">
        <v>0.14699999999999999</v>
      </c>
      <c r="F168" s="24" t="s">
        <v>171</v>
      </c>
      <c r="G168" s="60">
        <v>0.14799999999999999</v>
      </c>
      <c r="H168" s="24" t="s">
        <v>171</v>
      </c>
      <c r="I168" s="60">
        <v>0.23</v>
      </c>
      <c r="J168" s="24" t="s">
        <v>171</v>
      </c>
      <c r="K168" s="60">
        <v>0.17</v>
      </c>
      <c r="L168" s="24" t="s">
        <v>171</v>
      </c>
      <c r="M168" s="60">
        <v>0.193</v>
      </c>
      <c r="N168" s="24" t="s">
        <v>171</v>
      </c>
      <c r="O168" s="60">
        <v>0.15</v>
      </c>
      <c r="P168" s="24" t="s">
        <v>171</v>
      </c>
      <c r="Q168" s="60">
        <v>0.17499999999999999</v>
      </c>
      <c r="R168" s="24" t="s">
        <v>171</v>
      </c>
      <c r="S168" s="60">
        <v>0.16400000000000001</v>
      </c>
      <c r="T168" s="24" t="s">
        <v>171</v>
      </c>
      <c r="U168" s="60">
        <v>0.129</v>
      </c>
      <c r="V168" s="24" t="s">
        <v>171</v>
      </c>
      <c r="W168" s="60">
        <v>0.22700000000000001</v>
      </c>
      <c r="X168" s="24" t="s">
        <v>171</v>
      </c>
      <c r="Y168" s="60">
        <v>0.16900000000000001</v>
      </c>
      <c r="Z168" s="24" t="s">
        <v>171</v>
      </c>
      <c r="AA168" s="60">
        <v>0.16300000000000001</v>
      </c>
      <c r="AB168" s="24" t="s">
        <v>171</v>
      </c>
      <c r="AC168" s="60">
        <v>0.13100000000000001</v>
      </c>
      <c r="AD168" s="24" t="s">
        <v>171</v>
      </c>
      <c r="AE168" s="60">
        <v>0.122</v>
      </c>
      <c r="AF168" s="24" t="s">
        <v>171</v>
      </c>
      <c r="AG168" s="60">
        <v>0.218</v>
      </c>
      <c r="AH168" s="24" t="s">
        <v>171</v>
      </c>
      <c r="AI168" s="60">
        <v>0.16400000000000001</v>
      </c>
      <c r="AJ168" s="24" t="s">
        <v>171</v>
      </c>
      <c r="AK168" s="60">
        <v>0.19400000000000001</v>
      </c>
      <c r="AL168" s="24" t="s">
        <v>171</v>
      </c>
      <c r="AM168" s="60">
        <v>0.16900000000000001</v>
      </c>
      <c r="AN168" s="24" t="s">
        <v>171</v>
      </c>
      <c r="AO168" s="60">
        <v>0.16500000000000001</v>
      </c>
      <c r="AP168" s="24" t="s">
        <v>171</v>
      </c>
      <c r="AQ168" s="60">
        <v>0.11899999999999999</v>
      </c>
      <c r="AR168" s="24" t="s">
        <v>171</v>
      </c>
      <c r="AS168" s="60">
        <v>0.191</v>
      </c>
      <c r="AT168" s="24" t="s">
        <v>171</v>
      </c>
      <c r="AU168" s="60">
        <v>0.16</v>
      </c>
      <c r="AV168" s="24" t="s">
        <v>171</v>
      </c>
      <c r="AW168" s="60">
        <v>0.20799999999999999</v>
      </c>
      <c r="AX168" s="24" t="s">
        <v>171</v>
      </c>
      <c r="AY168" s="60">
        <v>0.128</v>
      </c>
      <c r="AZ168" s="24" t="s">
        <v>171</v>
      </c>
      <c r="BA168" s="60">
        <v>0.313</v>
      </c>
      <c r="BB168" s="24" t="s">
        <v>171</v>
      </c>
      <c r="BC168" s="60">
        <v>0.19800000000000001</v>
      </c>
      <c r="BD168" s="24" t="s">
        <v>171</v>
      </c>
      <c r="BE168" s="60">
        <v>0.13100000000000001</v>
      </c>
      <c r="BF168" s="24" t="s">
        <v>171</v>
      </c>
      <c r="BG168" s="60">
        <v>0.14699999999999999</v>
      </c>
    </row>
    <row r="169" spans="1:59">
      <c r="A169" s="31" t="s">
        <v>275</v>
      </c>
      <c r="B169" s="24" t="s">
        <v>171</v>
      </c>
      <c r="C169" s="60">
        <v>9.4E-2</v>
      </c>
      <c r="D169" s="24" t="s">
        <v>171</v>
      </c>
      <c r="E169" s="60">
        <v>0.10299999999999999</v>
      </c>
      <c r="F169" s="24" t="s">
        <v>171</v>
      </c>
      <c r="G169" s="60">
        <v>0.129</v>
      </c>
      <c r="H169" s="24" t="s">
        <v>171</v>
      </c>
      <c r="I169" s="60">
        <v>0.122</v>
      </c>
      <c r="J169" s="24" t="s">
        <v>171</v>
      </c>
      <c r="K169" s="60">
        <v>0.14599999999999999</v>
      </c>
      <c r="L169" s="24" t="s">
        <v>171</v>
      </c>
      <c r="M169" s="60">
        <v>0.10199999999999999</v>
      </c>
      <c r="N169" s="24" t="s">
        <v>171</v>
      </c>
      <c r="O169" s="60">
        <v>9.1999999999999998E-2</v>
      </c>
      <c r="P169" s="24" t="s">
        <v>171</v>
      </c>
      <c r="Q169" s="60">
        <v>0.10100000000000001</v>
      </c>
      <c r="R169" s="24" t="s">
        <v>171</v>
      </c>
      <c r="S169" s="60">
        <v>0.11899999999999999</v>
      </c>
      <c r="T169" s="24" t="s">
        <v>171</v>
      </c>
      <c r="U169" s="60">
        <v>0.123</v>
      </c>
      <c r="V169" s="24" t="s">
        <v>171</v>
      </c>
      <c r="W169" s="60">
        <v>0.11</v>
      </c>
      <c r="X169" s="24" t="s">
        <v>171</v>
      </c>
      <c r="Y169" s="60">
        <v>0.11700000000000001</v>
      </c>
      <c r="Z169" s="24" t="s">
        <v>171</v>
      </c>
      <c r="AA169" s="60">
        <v>0.19500000000000001</v>
      </c>
      <c r="AB169" s="24" t="s">
        <v>171</v>
      </c>
      <c r="AC169" s="60">
        <v>8.3000000000000004E-2</v>
      </c>
      <c r="AD169" s="24" t="s">
        <v>171</v>
      </c>
      <c r="AE169" s="60">
        <v>7.3999999999999996E-2</v>
      </c>
      <c r="AF169" s="24" t="s">
        <v>171</v>
      </c>
      <c r="AG169" s="60">
        <v>0.113</v>
      </c>
      <c r="AH169" s="24" t="s">
        <v>171</v>
      </c>
      <c r="AI169" s="60">
        <v>0.128</v>
      </c>
      <c r="AJ169" s="24" t="s">
        <v>171</v>
      </c>
      <c r="AK169" s="60">
        <v>9.9000000000000005E-2</v>
      </c>
      <c r="AL169" s="24" t="s">
        <v>171</v>
      </c>
      <c r="AM169" s="60">
        <v>0.161</v>
      </c>
      <c r="AN169" s="24" t="s">
        <v>171</v>
      </c>
      <c r="AO169" s="60">
        <v>0.108</v>
      </c>
      <c r="AP169" s="24" t="s">
        <v>171</v>
      </c>
      <c r="AQ169" s="60">
        <v>6.9000000000000006E-2</v>
      </c>
      <c r="AR169" s="24" t="s">
        <v>171</v>
      </c>
      <c r="AS169" s="60">
        <v>0.123</v>
      </c>
      <c r="AT169" s="24" t="s">
        <v>171</v>
      </c>
      <c r="AU169" s="60">
        <v>0.16200000000000001</v>
      </c>
      <c r="AV169" s="24" t="s">
        <v>171</v>
      </c>
      <c r="AW169" s="60">
        <v>0.14899999999999999</v>
      </c>
      <c r="AX169" s="24" t="s">
        <v>171</v>
      </c>
      <c r="AY169" s="60">
        <v>7.1999999999999995E-2</v>
      </c>
      <c r="AZ169" s="24" t="s">
        <v>171</v>
      </c>
      <c r="BA169" s="60">
        <v>7.6999999999999999E-2</v>
      </c>
      <c r="BB169" s="24" t="s">
        <v>171</v>
      </c>
      <c r="BC169" s="60">
        <v>0.13800000000000001</v>
      </c>
      <c r="BD169" s="24" t="s">
        <v>171</v>
      </c>
      <c r="BE169" s="60">
        <v>0.161</v>
      </c>
      <c r="BF169" s="24" t="s">
        <v>171</v>
      </c>
      <c r="BG169" s="60">
        <v>0.157</v>
      </c>
    </row>
    <row r="170" spans="1:59">
      <c r="A170" s="31" t="s">
        <v>276</v>
      </c>
      <c r="B170" s="24" t="s">
        <v>171</v>
      </c>
      <c r="C170" s="60">
        <v>0.11799999999999999</v>
      </c>
      <c r="D170" s="24" t="s">
        <v>171</v>
      </c>
      <c r="E170" s="60">
        <v>0.13400000000000001</v>
      </c>
      <c r="F170" s="24" t="s">
        <v>171</v>
      </c>
      <c r="G170" s="60">
        <v>0.14899999999999999</v>
      </c>
      <c r="H170" s="24" t="s">
        <v>171</v>
      </c>
      <c r="I170" s="60">
        <v>0.193</v>
      </c>
      <c r="J170" s="24" t="s">
        <v>171</v>
      </c>
      <c r="K170" s="60">
        <v>0.13200000000000001</v>
      </c>
      <c r="L170" s="24" t="s">
        <v>171</v>
      </c>
      <c r="M170" s="60">
        <v>0.13600000000000001</v>
      </c>
      <c r="N170" s="24" t="s">
        <v>171</v>
      </c>
      <c r="O170" s="60">
        <v>0.123</v>
      </c>
      <c r="P170" s="24" t="s">
        <v>171</v>
      </c>
      <c r="Q170" s="60">
        <v>0.14699999999999999</v>
      </c>
      <c r="R170" s="24" t="s">
        <v>171</v>
      </c>
      <c r="S170" s="60">
        <v>0.14299999999999999</v>
      </c>
      <c r="T170" s="24" t="s">
        <v>171</v>
      </c>
      <c r="U170" s="60">
        <v>0.10299999999999999</v>
      </c>
      <c r="V170" s="24" t="s">
        <v>171</v>
      </c>
      <c r="W170" s="60">
        <v>0.17899999999999999</v>
      </c>
      <c r="X170" s="24" t="s">
        <v>171</v>
      </c>
      <c r="Y170" s="60">
        <v>0.17</v>
      </c>
      <c r="Z170" s="24" t="s">
        <v>171</v>
      </c>
      <c r="AA170" s="60">
        <v>0.14399999999999999</v>
      </c>
      <c r="AB170" s="24" t="s">
        <v>171</v>
      </c>
      <c r="AC170" s="60">
        <v>0.113</v>
      </c>
      <c r="AD170" s="24" t="s">
        <v>171</v>
      </c>
      <c r="AE170" s="60">
        <v>0.104</v>
      </c>
      <c r="AF170" s="24" t="s">
        <v>171</v>
      </c>
      <c r="AG170" s="60">
        <v>0.11700000000000001</v>
      </c>
      <c r="AH170" s="24" t="s">
        <v>171</v>
      </c>
      <c r="AI170" s="60">
        <v>0.159</v>
      </c>
      <c r="AJ170" s="24" t="s">
        <v>171</v>
      </c>
      <c r="AK170" s="60">
        <v>0.14099999999999999</v>
      </c>
      <c r="AL170" s="24" t="s">
        <v>171</v>
      </c>
      <c r="AM170" s="60">
        <v>0.14499999999999999</v>
      </c>
      <c r="AN170" s="24" t="s">
        <v>171</v>
      </c>
      <c r="AO170" s="60">
        <v>0.14299999999999999</v>
      </c>
      <c r="AP170" s="24" t="s">
        <v>171</v>
      </c>
      <c r="AQ170" s="60">
        <v>9.1999999999999998E-2</v>
      </c>
      <c r="AR170" s="24" t="s">
        <v>171</v>
      </c>
      <c r="AS170" s="60">
        <v>0.17799999999999999</v>
      </c>
      <c r="AT170" s="24" t="s">
        <v>171</v>
      </c>
      <c r="AU170" s="60">
        <v>0.151</v>
      </c>
      <c r="AV170" s="24" t="s">
        <v>171</v>
      </c>
      <c r="AW170" s="60">
        <v>0.191</v>
      </c>
      <c r="AX170" s="24" t="s">
        <v>171</v>
      </c>
      <c r="AY170" s="60">
        <v>0.10199999999999999</v>
      </c>
      <c r="AZ170" s="24" t="s">
        <v>171</v>
      </c>
      <c r="BA170" s="60">
        <v>0.109</v>
      </c>
      <c r="BB170" s="24" t="s">
        <v>171</v>
      </c>
      <c r="BC170" s="60">
        <v>0.188</v>
      </c>
      <c r="BD170" s="24" t="s">
        <v>171</v>
      </c>
      <c r="BE170" s="60">
        <v>0.13800000000000001</v>
      </c>
      <c r="BF170" s="24" t="s">
        <v>171</v>
      </c>
      <c r="BG170" s="60">
        <v>0.157</v>
      </c>
    </row>
    <row r="171" spans="1:59">
      <c r="A171" s="31" t="s">
        <v>277</v>
      </c>
      <c r="B171" s="24" t="s">
        <v>171</v>
      </c>
      <c r="C171" s="60">
        <v>0.253</v>
      </c>
      <c r="D171" s="24" t="s">
        <v>171</v>
      </c>
      <c r="E171" s="60">
        <v>0.28000000000000003</v>
      </c>
      <c r="F171" s="24" t="s">
        <v>171</v>
      </c>
      <c r="G171" s="60">
        <v>0.27500000000000002</v>
      </c>
      <c r="H171" s="24" t="s">
        <v>171</v>
      </c>
      <c r="I171" s="60">
        <v>0.34799999999999998</v>
      </c>
      <c r="J171" s="24" t="s">
        <v>171</v>
      </c>
      <c r="K171" s="60">
        <v>0.38</v>
      </c>
      <c r="L171" s="24" t="s">
        <v>171</v>
      </c>
      <c r="M171" s="60">
        <v>0.34599999999999997</v>
      </c>
      <c r="N171" s="24" t="s">
        <v>171</v>
      </c>
      <c r="O171" s="60">
        <v>0.26100000000000001</v>
      </c>
      <c r="P171" s="24" t="s">
        <v>171</v>
      </c>
      <c r="Q171" s="60">
        <v>0.32700000000000001</v>
      </c>
      <c r="R171" s="24" t="s">
        <v>171</v>
      </c>
      <c r="S171" s="60">
        <v>0.33300000000000002</v>
      </c>
      <c r="T171" s="24" t="s">
        <v>171</v>
      </c>
      <c r="U171" s="60">
        <v>0.32800000000000001</v>
      </c>
      <c r="V171" s="24" t="s">
        <v>171</v>
      </c>
      <c r="W171" s="60">
        <v>0.41599999999999998</v>
      </c>
      <c r="X171" s="24" t="s">
        <v>171</v>
      </c>
      <c r="Y171" s="60">
        <v>0.32400000000000001</v>
      </c>
      <c r="Z171" s="24" t="s">
        <v>171</v>
      </c>
      <c r="AA171" s="60">
        <v>0.31900000000000001</v>
      </c>
      <c r="AB171" s="24" t="s">
        <v>171</v>
      </c>
      <c r="AC171" s="60">
        <v>0.26700000000000002</v>
      </c>
      <c r="AD171" s="24" t="s">
        <v>171</v>
      </c>
      <c r="AE171" s="60">
        <v>0.224</v>
      </c>
      <c r="AF171" s="24" t="s">
        <v>171</v>
      </c>
      <c r="AG171" s="60">
        <v>0.42799999999999999</v>
      </c>
      <c r="AH171" s="24" t="s">
        <v>171</v>
      </c>
      <c r="AI171" s="60">
        <v>0.30499999999999999</v>
      </c>
      <c r="AJ171" s="24" t="s">
        <v>171</v>
      </c>
      <c r="AK171" s="60">
        <v>0.34200000000000003</v>
      </c>
      <c r="AL171" s="24" t="s">
        <v>171</v>
      </c>
      <c r="AM171" s="60">
        <v>0.36699999999999999</v>
      </c>
      <c r="AN171" s="24" t="s">
        <v>171</v>
      </c>
      <c r="AO171" s="60">
        <v>0.34300000000000003</v>
      </c>
      <c r="AP171" s="24" t="s">
        <v>171</v>
      </c>
      <c r="AQ171" s="60">
        <v>0.22900000000000001</v>
      </c>
      <c r="AR171" s="24" t="s">
        <v>171</v>
      </c>
      <c r="AS171" s="60">
        <v>0.34300000000000003</v>
      </c>
      <c r="AT171" s="24" t="s">
        <v>171</v>
      </c>
      <c r="AU171" s="60">
        <v>0.32700000000000001</v>
      </c>
      <c r="AV171" s="24" t="s">
        <v>171</v>
      </c>
      <c r="AW171" s="60">
        <v>0.38700000000000001</v>
      </c>
      <c r="AX171" s="24" t="s">
        <v>171</v>
      </c>
      <c r="AY171" s="60">
        <v>0.26</v>
      </c>
      <c r="AZ171" s="24" t="s">
        <v>171</v>
      </c>
      <c r="BA171" s="60">
        <v>0.56000000000000005</v>
      </c>
      <c r="BB171" s="24" t="s">
        <v>171</v>
      </c>
      <c r="BC171" s="60">
        <v>0.36499999999999999</v>
      </c>
      <c r="BD171" s="24" t="s">
        <v>171</v>
      </c>
      <c r="BE171" s="60">
        <v>0.311</v>
      </c>
      <c r="BF171" s="24" t="s">
        <v>171</v>
      </c>
      <c r="BG171" s="60">
        <v>0.318</v>
      </c>
    </row>
  </sheetData>
  <mergeCells count="2">
    <mergeCell ref="A1:D1"/>
    <mergeCell ref="A2:D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&amp; Poverty</vt:lpstr>
      <vt:lpstr>Employment</vt:lpstr>
      <vt:lpstr>Tourism</vt:lpstr>
      <vt:lpstr>Manufacturing</vt:lpstr>
      <vt:lpstr>Businesses</vt:lpstr>
      <vt:lpstr>Agriculture</vt:lpstr>
      <vt:lpstr>Master Census 2010</vt:lpstr>
      <vt:lpstr>Master Census 2011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NEMAC</dc:creator>
  <cp:lastModifiedBy>NEMAC</cp:lastModifiedBy>
  <dcterms:created xsi:type="dcterms:W3CDTF">2013-06-18T19:50:15Z</dcterms:created>
  <dcterms:modified xsi:type="dcterms:W3CDTF">2013-07-05T18:48:29Z</dcterms:modified>
</cp:coreProperties>
</file>